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3a88233f20e83ba/Coach Robb Files/Membership/Membership Training Schedules/PDFs/Youth Program/Youth Phase 4/"/>
    </mc:Choice>
  </mc:AlternateContent>
  <xr:revisionPtr revIDLastSave="0" documentId="8_{525C6ECA-6E8D-4145-9794-06B7E2836E9C}" xr6:coauthVersionLast="47" xr6:coauthVersionMax="47" xr10:uidLastSave="{00000000-0000-0000-0000-000000000000}"/>
  <bookViews>
    <workbookView xWindow="51720" yWindow="-120" windowWidth="29040" windowHeight="15720" tabRatio="975" activeTab="2" xr2:uid="{151A55EA-7929-4316-8A61-F49F50A63ADF}"/>
  </bookViews>
  <sheets>
    <sheet name="Bike Time Trials" sheetId="15" r:id="rId1"/>
    <sheet name="Row Time Trials" sheetId="16" r:id="rId2"/>
    <sheet name="MX Time Trials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8" i="14" l="1"/>
  <c r="W48" i="14"/>
  <c r="V48" i="14"/>
  <c r="T48" i="14"/>
  <c r="S48" i="14"/>
  <c r="R48" i="14"/>
  <c r="P48" i="14"/>
  <c r="O48" i="14"/>
  <c r="N48" i="14"/>
  <c r="L48" i="14"/>
  <c r="K48" i="14"/>
  <c r="J48" i="14"/>
  <c r="H48" i="14"/>
  <c r="G48" i="14"/>
  <c r="F48" i="14"/>
  <c r="D48" i="14"/>
  <c r="C48" i="14"/>
  <c r="B48" i="14"/>
  <c r="AB47" i="14"/>
  <c r="AA47" i="14"/>
  <c r="Z47" i="14"/>
  <c r="AB45" i="14"/>
  <c r="AB48" i="14" s="1"/>
  <c r="AA45" i="14"/>
  <c r="AA48" i="14" s="1"/>
  <c r="Z45" i="14"/>
  <c r="X39" i="14"/>
  <c r="W39" i="14"/>
  <c r="V39" i="14"/>
  <c r="T39" i="14"/>
  <c r="S39" i="14"/>
  <c r="R39" i="14"/>
  <c r="P39" i="14"/>
  <c r="O39" i="14"/>
  <c r="N39" i="14"/>
  <c r="L39" i="14"/>
  <c r="K39" i="14"/>
  <c r="J39" i="14"/>
  <c r="H39" i="14"/>
  <c r="G39" i="14"/>
  <c r="F39" i="14"/>
  <c r="D39" i="14"/>
  <c r="C39" i="14"/>
  <c r="B39" i="14"/>
  <c r="AB38" i="14"/>
  <c r="AA38" i="14"/>
  <c r="Z38" i="14"/>
  <c r="AB36" i="14"/>
  <c r="AA36" i="14"/>
  <c r="Z36" i="14"/>
  <c r="AB35" i="14"/>
  <c r="AB39" i="14" s="1"/>
  <c r="AA35" i="14"/>
  <c r="AA39" i="14" s="1"/>
  <c r="Z35" i="14"/>
  <c r="Z39" i="14" s="1"/>
  <c r="X29" i="14"/>
  <c r="W29" i="14"/>
  <c r="V29" i="14"/>
  <c r="T29" i="14"/>
  <c r="S29" i="14"/>
  <c r="R29" i="14"/>
  <c r="P29" i="14"/>
  <c r="O29" i="14"/>
  <c r="N29" i="14"/>
  <c r="L29" i="14"/>
  <c r="K29" i="14"/>
  <c r="J29" i="14"/>
  <c r="H29" i="14"/>
  <c r="G29" i="14"/>
  <c r="F29" i="14"/>
  <c r="D29" i="14"/>
  <c r="C29" i="14"/>
  <c r="B29" i="14"/>
  <c r="AB28" i="14"/>
  <c r="AA28" i="14"/>
  <c r="Z28" i="14"/>
  <c r="AB25" i="14"/>
  <c r="AA25" i="14"/>
  <c r="Z25" i="14"/>
  <c r="AB24" i="14"/>
  <c r="AA24" i="14"/>
  <c r="Z24" i="14"/>
  <c r="AB23" i="14"/>
  <c r="AA23" i="14"/>
  <c r="Z23" i="14"/>
  <c r="Z29" i="14" s="1"/>
  <c r="L41" i="16"/>
  <c r="J41" i="16"/>
  <c r="H41" i="16"/>
  <c r="F41" i="16"/>
  <c r="D41" i="16"/>
  <c r="B41" i="16"/>
  <c r="N40" i="16"/>
  <c r="N39" i="16"/>
  <c r="N38" i="16"/>
  <c r="N37" i="16"/>
  <c r="N36" i="16"/>
  <c r="N41" i="16" s="1"/>
  <c r="L28" i="16"/>
  <c r="J28" i="16"/>
  <c r="H28" i="16"/>
  <c r="F28" i="16"/>
  <c r="D28" i="16"/>
  <c r="B28" i="16"/>
  <c r="N27" i="16"/>
  <c r="N26" i="16"/>
  <c r="N25" i="16"/>
  <c r="N24" i="16"/>
  <c r="N23" i="16"/>
  <c r="X32" i="15"/>
  <c r="W32" i="15"/>
  <c r="V32" i="15"/>
  <c r="T32" i="15"/>
  <c r="S32" i="15"/>
  <c r="R32" i="15"/>
  <c r="P32" i="15"/>
  <c r="O32" i="15"/>
  <c r="N32" i="15"/>
  <c r="L32" i="15"/>
  <c r="K32" i="15"/>
  <c r="J32" i="15"/>
  <c r="H32" i="15"/>
  <c r="G32" i="15"/>
  <c r="F32" i="15"/>
  <c r="D32" i="15"/>
  <c r="C32" i="15"/>
  <c r="B32" i="15"/>
  <c r="L66" i="16"/>
  <c r="J66" i="16"/>
  <c r="H66" i="16"/>
  <c r="F66" i="16"/>
  <c r="D66" i="16"/>
  <c r="B66" i="16"/>
  <c r="N65" i="16"/>
  <c r="N64" i="16"/>
  <c r="N63" i="16"/>
  <c r="N62" i="16"/>
  <c r="N61" i="16"/>
  <c r="L13" i="16"/>
  <c r="N51" i="16"/>
  <c r="S16" i="14"/>
  <c r="R14" i="15"/>
  <c r="L53" i="16"/>
  <c r="J53" i="16"/>
  <c r="H53" i="16"/>
  <c r="F53" i="16"/>
  <c r="D53" i="16"/>
  <c r="B53" i="16"/>
  <c r="N52" i="16"/>
  <c r="N50" i="16"/>
  <c r="N49" i="16"/>
  <c r="N48" i="16"/>
  <c r="AA29" i="14" l="1"/>
  <c r="AB29" i="14"/>
  <c r="Z48" i="14"/>
  <c r="N28" i="16"/>
  <c r="N66" i="16"/>
  <c r="N53" i="16"/>
</calcChain>
</file>

<file path=xl/sharedStrings.xml><?xml version="1.0" encoding="utf-8"?>
<sst xmlns="http://schemas.openxmlformats.org/spreadsheetml/2006/main" count="283" uniqueCount="23">
  <si>
    <t>EXAMPLE</t>
  </si>
  <si>
    <t xml:space="preserve">Enter Data Below </t>
  </si>
  <si>
    <t>Lap</t>
  </si>
  <si>
    <t>Avg HR</t>
  </si>
  <si>
    <t>Max HR</t>
  </si>
  <si>
    <t>Total / Avg</t>
  </si>
  <si>
    <t>Overall Change</t>
  </si>
  <si>
    <t>Split (Sec)</t>
  </si>
  <si>
    <t xml:space="preserve">Split (Sec): total lap seconds 1 min = 60 Seconds, a lap time of 1:24 = (60 + 24 = 84 Split Sec) </t>
  </si>
  <si>
    <t>Date -&gt;</t>
  </si>
  <si>
    <t>Minutes</t>
  </si>
  <si>
    <t>Seconds</t>
  </si>
  <si>
    <t>Total Seconds:</t>
  </si>
  <si>
    <t>Second Convetor</t>
  </si>
  <si>
    <t>Change</t>
  </si>
  <si>
    <t>500 Meter Intervals</t>
  </si>
  <si>
    <t>1000 Meter Intervals</t>
  </si>
  <si>
    <t>MX Time Trial</t>
  </si>
  <si>
    <t>10 x 1/4 or 400 Meter Interval Sprints</t>
  </si>
  <si>
    <t>1/4 or 400 Meters</t>
  </si>
  <si>
    <t>Rest 1:00</t>
  </si>
  <si>
    <t>5 x 100 Meter Intervals</t>
  </si>
  <si>
    <t>5 x 200 Meter Intervals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</si>
</sst>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[Red]\(#,##0.0\)"/>
    <numFmt numFmtId="165" formatCode="0_);[Red]\(0\)"/>
  </numFmts>
  <fonts count="15" x14ac:knownFonts="1">
    <font>
      <sz val="10"/>
      <name val="Arial"/>
    </font>
    <font>
      <sz val="10"/>
      <name val="Arial"/>
      <family val="2"/>
    </font>
    <font>
      <b/>
      <sz val="8"/>
      <color indexed="12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rgb="FFFF000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right" indent="1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 indent="1"/>
    </xf>
    <xf numFmtId="45" fontId="10" fillId="2" borderId="8" xfId="0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165" fontId="4" fillId="2" borderId="10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right" indent="1"/>
    </xf>
    <xf numFmtId="45" fontId="11" fillId="2" borderId="12" xfId="0" applyNumberFormat="1" applyFont="1" applyFill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165" fontId="4" fillId="2" borderId="14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right" vertical="center" indent="1"/>
    </xf>
    <xf numFmtId="45" fontId="10" fillId="2" borderId="12" xfId="0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right" vertical="center" indent="1"/>
    </xf>
    <xf numFmtId="45" fontId="10" fillId="2" borderId="16" xfId="0" applyNumberFormat="1" applyFont="1" applyFill="1" applyBorder="1" applyAlignment="1">
      <alignment horizontal="center"/>
    </xf>
    <xf numFmtId="165" fontId="4" fillId="2" borderId="17" xfId="0" applyNumberFormat="1" applyFont="1" applyFill="1" applyBorder="1" applyAlignment="1">
      <alignment horizontal="center"/>
    </xf>
    <xf numFmtId="165" fontId="4" fillId="2" borderId="18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right" vertical="center" indent="1"/>
    </xf>
    <xf numFmtId="45" fontId="3" fillId="3" borderId="20" xfId="0" applyNumberFormat="1" applyFont="1" applyFill="1" applyBorder="1" applyAlignment="1">
      <alignment horizontal="center"/>
    </xf>
    <xf numFmtId="38" fontId="3" fillId="3" borderId="21" xfId="0" applyNumberFormat="1" applyFont="1" applyFill="1" applyBorder="1" applyAlignment="1">
      <alignment horizontal="center"/>
    </xf>
    <xf numFmtId="38" fontId="3" fillId="3" borderId="22" xfId="0" applyNumberFormat="1" applyFont="1" applyFill="1" applyBorder="1" applyAlignment="1">
      <alignment horizontal="center"/>
    </xf>
    <xf numFmtId="45" fontId="12" fillId="2" borderId="20" xfId="0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45" fontId="4" fillId="2" borderId="8" xfId="0" applyNumberFormat="1" applyFont="1" applyFill="1" applyBorder="1" applyAlignment="1">
      <alignment horizontal="center"/>
    </xf>
    <xf numFmtId="45" fontId="4" fillId="2" borderId="12" xfId="0" applyNumberFormat="1" applyFont="1" applyFill="1" applyBorder="1" applyAlignment="1">
      <alignment horizontal="center"/>
    </xf>
    <xf numFmtId="45" fontId="4" fillId="2" borderId="16" xfId="0" applyNumberFormat="1" applyFont="1" applyFill="1" applyBorder="1" applyAlignment="1">
      <alignment horizontal="center"/>
    </xf>
    <xf numFmtId="38" fontId="3" fillId="0" borderId="0" xfId="0" applyNumberFormat="1" applyFont="1" applyAlignment="1">
      <alignment horizontal="center"/>
    </xf>
    <xf numFmtId="45" fontId="3" fillId="2" borderId="20" xfId="0" applyNumberFormat="1" applyFont="1" applyFill="1" applyBorder="1" applyAlignment="1">
      <alignment horizontal="center"/>
    </xf>
    <xf numFmtId="0" fontId="8" fillId="0" borderId="23" xfId="0" applyFont="1" applyBorder="1"/>
    <xf numFmtId="0" fontId="8" fillId="0" borderId="24" xfId="0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8" fillId="3" borderId="21" xfId="0" applyNumberFormat="1" applyFont="1" applyFill="1" applyBorder="1" applyAlignment="1">
      <alignment horizontal="center"/>
    </xf>
    <xf numFmtId="165" fontId="8" fillId="3" borderId="22" xfId="0" applyNumberFormat="1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46" fontId="3" fillId="3" borderId="20" xfId="0" applyNumberFormat="1" applyFont="1" applyFill="1" applyBorder="1" applyAlignment="1">
      <alignment horizontal="center"/>
    </xf>
    <xf numFmtId="0" fontId="3" fillId="0" borderId="25" xfId="0" applyFont="1" applyBorder="1" applyAlignment="1">
      <alignment horizontal="right" vertical="center" indent="1"/>
    </xf>
    <xf numFmtId="14" fontId="8" fillId="0" borderId="0" xfId="0" applyNumberFormat="1" applyFont="1"/>
    <xf numFmtId="46" fontId="12" fillId="2" borderId="20" xfId="0" applyNumberFormat="1" applyFont="1" applyFill="1" applyBorder="1" applyAlignment="1">
      <alignment horizontal="center"/>
    </xf>
    <xf numFmtId="15" fontId="13" fillId="4" borderId="26" xfId="0" applyNumberFormat="1" applyFont="1" applyFill="1" applyBorder="1" applyAlignment="1">
      <alignment horizontal="center" vertical="center" wrapText="1"/>
    </xf>
    <xf numFmtId="15" fontId="13" fillId="4" borderId="27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/>
    </xf>
    <xf numFmtId="38" fontId="4" fillId="5" borderId="5" xfId="0" applyNumberFormat="1" applyFont="1" applyFill="1" applyBorder="1" applyAlignment="1">
      <alignment horizontal="center"/>
    </xf>
    <xf numFmtId="38" fontId="4" fillId="5" borderId="6" xfId="0" applyNumberFormat="1" applyFont="1" applyFill="1" applyBorder="1" applyAlignment="1">
      <alignment horizontal="center"/>
    </xf>
    <xf numFmtId="1" fontId="4" fillId="5" borderId="12" xfId="0" applyNumberFormat="1" applyFont="1" applyFill="1" applyBorder="1" applyAlignment="1">
      <alignment horizontal="center"/>
    </xf>
    <xf numFmtId="38" fontId="4" fillId="5" borderId="13" xfId="0" applyNumberFormat="1" applyFont="1" applyFill="1" applyBorder="1" applyAlignment="1">
      <alignment horizontal="center"/>
    </xf>
    <xf numFmtId="38" fontId="4" fillId="5" borderId="14" xfId="0" applyNumberFormat="1" applyFont="1" applyFill="1" applyBorder="1" applyAlignment="1">
      <alignment horizontal="center"/>
    </xf>
    <xf numFmtId="1" fontId="4" fillId="5" borderId="28" xfId="0" applyNumberFormat="1" applyFont="1" applyFill="1" applyBorder="1" applyAlignment="1">
      <alignment horizontal="center"/>
    </xf>
    <xf numFmtId="38" fontId="4" fillId="5" borderId="29" xfId="0" applyNumberFormat="1" applyFont="1" applyFill="1" applyBorder="1" applyAlignment="1">
      <alignment horizontal="center"/>
    </xf>
    <xf numFmtId="38" fontId="4" fillId="5" borderId="30" xfId="0" applyNumberFormat="1" applyFont="1" applyFill="1" applyBorder="1" applyAlignment="1">
      <alignment horizontal="center"/>
    </xf>
    <xf numFmtId="1" fontId="4" fillId="5" borderId="16" xfId="0" applyNumberFormat="1" applyFont="1" applyFill="1" applyBorder="1" applyAlignment="1">
      <alignment horizontal="center"/>
    </xf>
    <xf numFmtId="38" fontId="4" fillId="5" borderId="17" xfId="0" applyNumberFormat="1" applyFont="1" applyFill="1" applyBorder="1" applyAlignment="1">
      <alignment horizontal="center"/>
    </xf>
    <xf numFmtId="38" fontId="4" fillId="5" borderId="18" xfId="0" applyNumberFormat="1" applyFont="1" applyFill="1" applyBorder="1" applyAlignment="1">
      <alignment horizontal="center"/>
    </xf>
    <xf numFmtId="38" fontId="4" fillId="5" borderId="31" xfId="0" applyNumberFormat="1" applyFont="1" applyFill="1" applyBorder="1" applyAlignment="1">
      <alignment horizontal="center"/>
    </xf>
    <xf numFmtId="38" fontId="4" fillId="5" borderId="1" xfId="0" applyNumberFormat="1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1" fontId="4" fillId="5" borderId="32" xfId="0" applyNumberFormat="1" applyFont="1" applyFill="1" applyBorder="1" applyAlignment="1">
      <alignment horizontal="center"/>
    </xf>
    <xf numFmtId="15" fontId="13" fillId="4" borderId="33" xfId="0" applyNumberFormat="1" applyFont="1" applyFill="1" applyBorder="1" applyAlignment="1">
      <alignment horizontal="center" vertical="center" wrapText="1"/>
    </xf>
    <xf numFmtId="15" fontId="13" fillId="4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45" fontId="4" fillId="2" borderId="28" xfId="0" applyNumberFormat="1" applyFont="1" applyFill="1" applyBorder="1" applyAlignment="1">
      <alignment horizontal="center"/>
    </xf>
    <xf numFmtId="165" fontId="4" fillId="2" borderId="29" xfId="0" applyNumberFormat="1" applyFont="1" applyFill="1" applyBorder="1" applyAlignment="1">
      <alignment horizontal="center"/>
    </xf>
    <xf numFmtId="165" fontId="4" fillId="2" borderId="30" xfId="0" applyNumberFormat="1" applyFont="1" applyFill="1" applyBorder="1" applyAlignment="1">
      <alignment horizontal="center"/>
    </xf>
    <xf numFmtId="45" fontId="3" fillId="2" borderId="23" xfId="0" applyNumberFormat="1" applyFont="1" applyFill="1" applyBorder="1" applyAlignment="1">
      <alignment horizontal="center"/>
    </xf>
    <xf numFmtId="0" fontId="3" fillId="0" borderId="37" xfId="0" applyFont="1" applyBorder="1" applyAlignment="1">
      <alignment horizontal="right" vertical="center" indent="1"/>
    </xf>
    <xf numFmtId="38" fontId="4" fillId="5" borderId="38" xfId="0" applyNumberFormat="1" applyFont="1" applyFill="1" applyBorder="1" applyAlignment="1">
      <alignment horizontal="center"/>
    </xf>
    <xf numFmtId="38" fontId="4" fillId="5" borderId="39" xfId="0" applyNumberFormat="1" applyFont="1" applyFill="1" applyBorder="1" applyAlignment="1">
      <alignment horizontal="center"/>
    </xf>
    <xf numFmtId="45" fontId="4" fillId="2" borderId="40" xfId="0" applyNumberFormat="1" applyFont="1" applyFill="1" applyBorder="1" applyAlignment="1">
      <alignment horizontal="center"/>
    </xf>
    <xf numFmtId="165" fontId="4" fillId="2" borderId="41" xfId="0" applyNumberFormat="1" applyFont="1" applyFill="1" applyBorder="1" applyAlignment="1">
      <alignment horizontal="center"/>
    </xf>
    <xf numFmtId="165" fontId="4" fillId="2" borderId="42" xfId="0" applyNumberFormat="1" applyFont="1" applyFill="1" applyBorder="1" applyAlignment="1">
      <alignment horizontal="center"/>
    </xf>
    <xf numFmtId="14" fontId="4" fillId="5" borderId="33" xfId="0" applyNumberFormat="1" applyFont="1" applyFill="1" applyBorder="1" applyAlignment="1">
      <alignment horizontal="center"/>
    </xf>
    <xf numFmtId="14" fontId="4" fillId="5" borderId="35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8" fillId="0" borderId="23" xfId="0" applyFont="1" applyBorder="1"/>
    <xf numFmtId="0" fontId="6" fillId="3" borderId="33" xfId="0" applyFont="1" applyFill="1" applyBorder="1" applyAlignment="1">
      <alignment horizontal="left"/>
    </xf>
    <xf numFmtId="0" fontId="8" fillId="3" borderId="34" xfId="0" applyFont="1" applyFill="1" applyBorder="1"/>
    <xf numFmtId="0" fontId="8" fillId="3" borderId="35" xfId="0" applyFont="1" applyFill="1" applyBorder="1"/>
    <xf numFmtId="15" fontId="13" fillId="4" borderId="33" xfId="0" applyNumberFormat="1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vertical="center" wrapText="1"/>
    </xf>
    <xf numFmtId="0" fontId="8" fillId="4" borderId="35" xfId="0" applyFont="1" applyFill="1" applyBorder="1" applyAlignment="1">
      <alignment vertical="center" wrapText="1"/>
    </xf>
    <xf numFmtId="0" fontId="0" fillId="4" borderId="34" xfId="0" applyFill="1" applyBorder="1" applyAlignment="1">
      <alignment vertical="center" wrapText="1"/>
    </xf>
    <xf numFmtId="0" fontId="0" fillId="4" borderId="35" xfId="0" applyFill="1" applyBorder="1" applyAlignment="1">
      <alignment vertical="center" wrapText="1"/>
    </xf>
    <xf numFmtId="0" fontId="8" fillId="3" borderId="33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right"/>
    </xf>
    <xf numFmtId="0" fontId="8" fillId="3" borderId="34" xfId="0" applyFont="1" applyFill="1" applyBorder="1" applyAlignment="1">
      <alignment horizontal="right"/>
    </xf>
    <xf numFmtId="0" fontId="0" fillId="0" borderId="35" xfId="0" applyBorder="1"/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15" fontId="13" fillId="4" borderId="26" xfId="0" applyNumberFormat="1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0" fillId="0" borderId="23" xfId="0" applyBorder="1"/>
    <xf numFmtId="0" fontId="0" fillId="3" borderId="34" xfId="0" applyFill="1" applyBorder="1"/>
    <xf numFmtId="0" fontId="0" fillId="3" borderId="35" xfId="0" applyFill="1" applyBorder="1"/>
    <xf numFmtId="0" fontId="0" fillId="4" borderId="35" xfId="0" applyFill="1" applyBorder="1"/>
    <xf numFmtId="38" fontId="4" fillId="5" borderId="33" xfId="0" applyNumberFormat="1" applyFont="1" applyFill="1" applyBorder="1" applyAlignment="1">
      <alignment horizontal="center"/>
    </xf>
    <xf numFmtId="0" fontId="0" fillId="5" borderId="35" xfId="0" applyFill="1" applyBorder="1"/>
    <xf numFmtId="0" fontId="8" fillId="3" borderId="19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0" fillId="0" borderId="36" xfId="0" applyBorder="1"/>
    <xf numFmtId="0" fontId="7" fillId="0" borderId="33" xfId="0" applyFont="1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35" xfId="0" applyBorder="1" applyAlignment="1">
      <alignment horizontal="right"/>
    </xf>
    <xf numFmtId="0" fontId="8" fillId="3" borderId="19" xfId="0" applyFont="1" applyFill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36" xfId="0" applyBorder="1" applyAlignment="1">
      <alignment horizontal="right"/>
    </xf>
    <xf numFmtId="0" fontId="8" fillId="3" borderId="35" xfId="0" applyFont="1" applyFill="1" applyBorder="1" applyAlignment="1">
      <alignment horizontal="right"/>
    </xf>
    <xf numFmtId="0" fontId="7" fillId="0" borderId="35" xfId="0" applyFont="1" applyBorder="1" applyAlignment="1">
      <alignment horizontal="center"/>
    </xf>
  </cellXfs>
  <cellStyles count="2">
    <cellStyle name="Normal" xfId="0" builtinId="0"/>
    <cellStyle name="Normal 2" xfId="1" xr:uid="{6FD61103-845D-45E7-897C-6D8A07BF10EC}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274657</xdr:colOff>
      <xdr:row>9</xdr:row>
      <xdr:rowOff>46505</xdr:rowOff>
    </xdr:from>
    <xdr:to>
      <xdr:col>23</xdr:col>
      <xdr:colOff>569241</xdr:colOff>
      <xdr:row>14</xdr:row>
      <xdr:rowOff>143956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7C63D2B7-7994-866A-8054-C5C1A5541BB7}"/>
            </a:ext>
          </a:extLst>
        </xdr:cNvPr>
        <xdr:cNvSpPr/>
      </xdr:nvSpPr>
      <xdr:spPr>
        <a:xfrm>
          <a:off x="11497236" y="1355912"/>
          <a:ext cx="2505076" cy="952500"/>
        </a:xfrm>
        <a:prstGeom prst="leftArrow">
          <a:avLst>
            <a:gd name="adj1" fmla="val 50000"/>
            <a:gd name="adj2" fmla="val 6411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Convert</a:t>
          </a:r>
          <a:r>
            <a:rPr lang="en-US" sz="1100" b="1" baseline="0">
              <a:solidFill>
                <a:schemeClr val="bg1"/>
              </a:solidFill>
            </a:rPr>
            <a:t> total time to seconds!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9</xdr:row>
      <xdr:rowOff>0</xdr:rowOff>
    </xdr:from>
    <xdr:to>
      <xdr:col>16</xdr:col>
      <xdr:colOff>522107</xdr:colOff>
      <xdr:row>14</xdr:row>
      <xdr:rowOff>87497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0F910DA0-FCB5-9D8A-DBE0-675992885EE8}"/>
            </a:ext>
          </a:extLst>
        </xdr:cNvPr>
        <xdr:cNvSpPr/>
      </xdr:nvSpPr>
      <xdr:spPr>
        <a:xfrm>
          <a:off x="6591300" y="1800225"/>
          <a:ext cx="1666875" cy="952500"/>
        </a:xfrm>
        <a:prstGeom prst="leftArrow">
          <a:avLst>
            <a:gd name="adj1" fmla="val 50000"/>
            <a:gd name="adj2" fmla="val 6411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Convert</a:t>
          </a:r>
          <a:r>
            <a:rPr lang="en-US" sz="1100" b="1" baseline="0">
              <a:solidFill>
                <a:schemeClr val="bg1"/>
              </a:solidFill>
            </a:rPr>
            <a:t> total time to seconds!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66058</xdr:colOff>
      <xdr:row>11</xdr:row>
      <xdr:rowOff>46504</xdr:rowOff>
    </xdr:from>
    <xdr:to>
      <xdr:col>25</xdr:col>
      <xdr:colOff>389901</xdr:colOff>
      <xdr:row>16</xdr:row>
      <xdr:rowOff>142103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9B5F303B-B236-6309-4BFD-95F8C854E932}"/>
            </a:ext>
          </a:extLst>
        </xdr:cNvPr>
        <xdr:cNvSpPr/>
      </xdr:nvSpPr>
      <xdr:spPr>
        <a:xfrm>
          <a:off x="11934264" y="1692088"/>
          <a:ext cx="2505076" cy="952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Convert</a:t>
          </a:r>
          <a:r>
            <a:rPr lang="en-US" sz="1100" b="1" baseline="0">
              <a:solidFill>
                <a:schemeClr val="bg1"/>
              </a:solidFill>
            </a:rPr>
            <a:t> total time to seconds!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69D83-65B2-4254-9126-803F17E96EB2}">
  <sheetPr>
    <tabColor rgb="FFFFFFCC"/>
    <pageSetUpPr fitToPage="1"/>
  </sheetPr>
  <dimension ref="A5:Y33"/>
  <sheetViews>
    <sheetView view="pageLayout" topLeftCell="A31" zoomScaleNormal="100" workbookViewId="0">
      <selection activeCell="A5" sqref="A5:Y5"/>
    </sheetView>
  </sheetViews>
  <sheetFormatPr defaultColWidth="9.1640625" defaultRowHeight="12.3" x14ac:dyDescent="0.4"/>
  <cols>
    <col min="1" max="1" width="14.44140625" style="42" bestFit="1" customWidth="1"/>
    <col min="2" max="4" width="9.83203125" style="42" customWidth="1"/>
    <col min="5" max="5" width="1.71875" style="42" customWidth="1"/>
    <col min="6" max="8" width="9.83203125" style="42" customWidth="1"/>
    <col min="9" max="9" width="1.71875" style="42" customWidth="1"/>
    <col min="10" max="12" width="9.83203125" style="42" customWidth="1"/>
    <col min="13" max="13" width="1.71875" style="42" customWidth="1"/>
    <col min="14" max="16" width="9.83203125" style="42" customWidth="1"/>
    <col min="17" max="17" width="1.71875" style="42" customWidth="1"/>
    <col min="18" max="20" width="9.83203125" style="42" customWidth="1"/>
    <col min="21" max="21" width="1.71875" style="42" customWidth="1"/>
    <col min="22" max="24" width="9.83203125" style="42" customWidth="1"/>
    <col min="25" max="25" width="1.71875" style="42" customWidth="1"/>
    <col min="26" max="16384" width="9.1640625" style="42"/>
  </cols>
  <sheetData>
    <row r="5" spans="1:25" s="1" customFormat="1" ht="19.8" thickBot="1" x14ac:dyDescent="0.65">
      <c r="A5" s="86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</row>
    <row r="6" spans="1:25" s="1" customFormat="1" ht="19.8" thickBot="1" x14ac:dyDescent="0.65">
      <c r="A6" s="2"/>
      <c r="B6" s="41"/>
      <c r="C6" s="41"/>
      <c r="D6" s="41"/>
      <c r="E6" s="42"/>
      <c r="F6" s="42"/>
      <c r="G6" s="42"/>
      <c r="H6" s="42"/>
      <c r="I6" s="42"/>
      <c r="J6" s="42"/>
      <c r="K6" s="42"/>
      <c r="L6" s="42"/>
      <c r="M6" s="42"/>
    </row>
    <row r="7" spans="1:25" s="4" customFormat="1" ht="15" thickBot="1" x14ac:dyDescent="0.5">
      <c r="A7" s="88" t="s">
        <v>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25" s="1" customFormat="1" ht="19.8" thickBot="1" x14ac:dyDescent="0.65">
      <c r="A8" s="2"/>
      <c r="B8" s="42"/>
      <c r="C8" s="40"/>
      <c r="D8" s="40"/>
      <c r="E8" s="42"/>
      <c r="F8" s="42"/>
      <c r="G8" s="42"/>
      <c r="H8" s="42"/>
      <c r="I8" s="42"/>
      <c r="J8" s="42"/>
      <c r="K8" s="42"/>
      <c r="L8" s="42"/>
      <c r="M8" s="42"/>
    </row>
    <row r="9" spans="1:25" ht="12.6" thickBot="1" x14ac:dyDescent="0.45">
      <c r="B9" s="43" t="s">
        <v>9</v>
      </c>
      <c r="C9" s="84">
        <v>45809</v>
      </c>
      <c r="D9" s="85"/>
      <c r="F9" s="43" t="s">
        <v>9</v>
      </c>
      <c r="G9" s="84">
        <v>45839</v>
      </c>
      <c r="H9" s="85"/>
    </row>
    <row r="10" spans="1:25" ht="13.5" customHeight="1" thickBot="1" x14ac:dyDescent="0.45">
      <c r="A10" s="6"/>
      <c r="B10" s="91" t="s">
        <v>1</v>
      </c>
      <c r="C10" s="92"/>
      <c r="D10" s="93"/>
      <c r="F10" s="91" t="s">
        <v>1</v>
      </c>
      <c r="G10" s="92"/>
      <c r="H10" s="93"/>
      <c r="J10" s="91" t="s">
        <v>6</v>
      </c>
      <c r="K10" s="94"/>
      <c r="L10" s="95"/>
    </row>
    <row r="11" spans="1:25" ht="12.6" thickBot="1" x14ac:dyDescent="0.45">
      <c r="A11" s="7" t="s">
        <v>2</v>
      </c>
      <c r="B11" s="8" t="s">
        <v>7</v>
      </c>
      <c r="C11" s="9" t="s">
        <v>3</v>
      </c>
      <c r="D11" s="10" t="s">
        <v>4</v>
      </c>
      <c r="F11" s="8" t="s">
        <v>7</v>
      </c>
      <c r="G11" s="9" t="s">
        <v>3</v>
      </c>
      <c r="H11" s="10" t="s">
        <v>4</v>
      </c>
      <c r="J11" s="8" t="s">
        <v>7</v>
      </c>
      <c r="K11" s="11" t="s">
        <v>3</v>
      </c>
      <c r="L11" s="12" t="s">
        <v>4</v>
      </c>
    </row>
    <row r="12" spans="1:25" ht="12.6" thickBot="1" x14ac:dyDescent="0.45">
      <c r="A12" s="13">
        <v>1</v>
      </c>
      <c r="B12" s="55">
        <v>2120</v>
      </c>
      <c r="C12" s="56">
        <v>155</v>
      </c>
      <c r="D12" s="57">
        <v>178</v>
      </c>
      <c r="F12" s="55">
        <v>2115</v>
      </c>
      <c r="G12" s="56">
        <v>158</v>
      </c>
      <c r="H12" s="57">
        <v>175</v>
      </c>
      <c r="J12" s="14">
        <v>5.7870370370370373E-5</v>
      </c>
      <c r="K12" s="15">
        <v>3</v>
      </c>
      <c r="L12" s="16">
        <v>-3</v>
      </c>
      <c r="O12" s="1"/>
      <c r="P12" s="1"/>
      <c r="Q12" s="1"/>
      <c r="R12" s="53" t="s">
        <v>10</v>
      </c>
      <c r="S12" s="54" t="s">
        <v>11</v>
      </c>
    </row>
    <row r="13" spans="1:25" ht="15" thickBot="1" x14ac:dyDescent="0.5">
      <c r="A13" s="17">
        <v>2</v>
      </c>
      <c r="B13" s="58">
        <v>1940</v>
      </c>
      <c r="C13" s="59">
        <v>160</v>
      </c>
      <c r="D13" s="60">
        <v>180</v>
      </c>
      <c r="F13" s="58">
        <v>1800</v>
      </c>
      <c r="G13" s="59">
        <v>159</v>
      </c>
      <c r="H13" s="60">
        <v>178</v>
      </c>
      <c r="J13" s="18">
        <v>1.6203703703703703E-3</v>
      </c>
      <c r="K13" s="19">
        <v>-1</v>
      </c>
      <c r="L13" s="20">
        <v>-2</v>
      </c>
      <c r="O13" s="101" t="s">
        <v>13</v>
      </c>
      <c r="P13" s="102"/>
      <c r="Q13" s="100"/>
      <c r="R13" s="68"/>
      <c r="S13" s="67"/>
    </row>
    <row r="14" spans="1:25" ht="12.6" thickBot="1" x14ac:dyDescent="0.45">
      <c r="A14" s="27" t="s">
        <v>5</v>
      </c>
      <c r="B14" s="49">
        <v>4.6990740740740743E-2</v>
      </c>
      <c r="C14" s="29">
        <v>157.5</v>
      </c>
      <c r="D14" s="30">
        <v>179</v>
      </c>
      <c r="F14" s="49">
        <v>4.5312499999999999E-2</v>
      </c>
      <c r="G14" s="29">
        <v>158.5</v>
      </c>
      <c r="H14" s="30">
        <v>176.5</v>
      </c>
      <c r="J14" s="52">
        <v>1.6782407407407408E-3</v>
      </c>
      <c r="K14" s="45">
        <v>2</v>
      </c>
      <c r="L14" s="46">
        <v>-5</v>
      </c>
      <c r="O14" s="98" t="s">
        <v>12</v>
      </c>
      <c r="P14" s="99"/>
      <c r="Q14" s="100"/>
      <c r="R14" s="96">
        <f>R13*60+S13</f>
        <v>0</v>
      </c>
      <c r="S14" s="97"/>
    </row>
    <row r="16" spans="1:25" s="1" customFormat="1" ht="19.8" thickBot="1" x14ac:dyDescent="0.65">
      <c r="A16" s="86" t="s">
        <v>18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</row>
    <row r="17" spans="1:25" s="1" customFormat="1" ht="10.5" customHeight="1" thickBot="1" x14ac:dyDescent="0.65">
      <c r="A17" s="2"/>
      <c r="B17" s="42"/>
      <c r="C17" s="40"/>
      <c r="D17" s="40"/>
      <c r="E17" s="42"/>
      <c r="F17" s="42"/>
      <c r="G17" s="40"/>
      <c r="H17" s="40"/>
      <c r="I17" s="42"/>
      <c r="J17" s="42"/>
      <c r="K17" s="40"/>
      <c r="L17" s="40"/>
      <c r="M17" s="42"/>
      <c r="N17" s="42"/>
      <c r="O17" s="40"/>
      <c r="P17" s="40"/>
      <c r="Q17" s="42"/>
      <c r="R17" s="42"/>
      <c r="S17" s="40"/>
      <c r="T17" s="40"/>
      <c r="U17" s="42"/>
      <c r="V17" s="42"/>
      <c r="W17" s="40"/>
      <c r="X17" s="40"/>
      <c r="Y17" s="42"/>
    </row>
    <row r="18" spans="1:25" ht="12.6" thickBot="1" x14ac:dyDescent="0.45">
      <c r="B18" s="43" t="s">
        <v>9</v>
      </c>
      <c r="C18" s="84"/>
      <c r="D18" s="85"/>
      <c r="E18" s="32"/>
      <c r="F18" s="43" t="s">
        <v>9</v>
      </c>
      <c r="G18" s="84"/>
      <c r="H18" s="85"/>
      <c r="I18" s="32"/>
      <c r="J18" s="43" t="s">
        <v>9</v>
      </c>
      <c r="K18" s="84"/>
      <c r="L18" s="85"/>
      <c r="M18" s="32"/>
      <c r="N18" s="43" t="s">
        <v>9</v>
      </c>
      <c r="O18" s="84"/>
      <c r="P18" s="85"/>
      <c r="Q18" s="32"/>
      <c r="R18" s="43" t="s">
        <v>9</v>
      </c>
      <c r="S18" s="84"/>
      <c r="T18" s="85"/>
      <c r="U18" s="32"/>
      <c r="V18" s="43" t="s">
        <v>9</v>
      </c>
      <c r="W18" s="84"/>
      <c r="X18" s="85"/>
      <c r="Y18" s="32"/>
    </row>
    <row r="19" spans="1:25" ht="13.5" customHeight="1" thickBot="1" x14ac:dyDescent="0.45">
      <c r="A19" s="6"/>
      <c r="B19" s="91" t="s">
        <v>1</v>
      </c>
      <c r="C19" s="92"/>
      <c r="D19" s="93"/>
      <c r="E19" s="47"/>
      <c r="F19" s="91" t="s">
        <v>1</v>
      </c>
      <c r="G19" s="92"/>
      <c r="H19" s="93"/>
      <c r="I19" s="47"/>
      <c r="J19" s="91" t="s">
        <v>1</v>
      </c>
      <c r="K19" s="92"/>
      <c r="L19" s="93"/>
      <c r="M19" s="47"/>
      <c r="N19" s="91" t="s">
        <v>1</v>
      </c>
      <c r="O19" s="92"/>
      <c r="P19" s="93"/>
      <c r="Q19" s="47"/>
      <c r="R19" s="91" t="s">
        <v>1</v>
      </c>
      <c r="S19" s="92"/>
      <c r="T19" s="93"/>
      <c r="U19" s="47"/>
      <c r="V19" s="103" t="s">
        <v>1</v>
      </c>
      <c r="W19" s="104"/>
      <c r="X19" s="105"/>
      <c r="Y19" s="47"/>
    </row>
    <row r="20" spans="1:25" ht="12.6" thickBot="1" x14ac:dyDescent="0.45">
      <c r="A20" s="7" t="s">
        <v>2</v>
      </c>
      <c r="B20" s="8" t="s">
        <v>7</v>
      </c>
      <c r="C20" s="9" t="s">
        <v>3</v>
      </c>
      <c r="D20" s="10" t="s">
        <v>4</v>
      </c>
      <c r="E20" s="33"/>
      <c r="F20" s="8" t="s">
        <v>7</v>
      </c>
      <c r="G20" s="9" t="s">
        <v>3</v>
      </c>
      <c r="H20" s="10" t="s">
        <v>4</v>
      </c>
      <c r="I20" s="33"/>
      <c r="J20" s="8" t="s">
        <v>7</v>
      </c>
      <c r="K20" s="9" t="s">
        <v>3</v>
      </c>
      <c r="L20" s="10" t="s">
        <v>4</v>
      </c>
      <c r="M20" s="33"/>
      <c r="N20" s="8" t="s">
        <v>7</v>
      </c>
      <c r="O20" s="9" t="s">
        <v>3</v>
      </c>
      <c r="P20" s="10" t="s">
        <v>4</v>
      </c>
      <c r="Q20" s="33"/>
      <c r="R20" s="8" t="s">
        <v>7</v>
      </c>
      <c r="S20" s="9" t="s">
        <v>3</v>
      </c>
      <c r="T20" s="10" t="s">
        <v>4</v>
      </c>
      <c r="U20" s="33"/>
      <c r="V20" s="8" t="s">
        <v>7</v>
      </c>
      <c r="W20" s="11" t="s">
        <v>3</v>
      </c>
      <c r="X20" s="12" t="s">
        <v>4</v>
      </c>
      <c r="Y20" s="33"/>
    </row>
    <row r="21" spans="1:25" x14ac:dyDescent="0.4">
      <c r="A21" s="73" t="s">
        <v>19</v>
      </c>
      <c r="B21" s="58"/>
      <c r="C21" s="59"/>
      <c r="D21" s="60"/>
      <c r="E21" s="34"/>
      <c r="F21" s="58"/>
      <c r="G21" s="59"/>
      <c r="H21" s="60"/>
      <c r="I21" s="34"/>
      <c r="J21" s="58"/>
      <c r="K21" s="59"/>
      <c r="L21" s="60"/>
      <c r="M21" s="34"/>
      <c r="N21" s="58"/>
      <c r="O21" s="59"/>
      <c r="P21" s="60"/>
      <c r="Q21" s="34"/>
      <c r="R21" s="58"/>
      <c r="S21" s="59"/>
      <c r="T21" s="60"/>
      <c r="U21" s="34"/>
      <c r="V21" s="58"/>
      <c r="W21" s="59"/>
      <c r="X21" s="60"/>
      <c r="Y21" s="34"/>
    </row>
    <row r="22" spans="1:25" x14ac:dyDescent="0.4">
      <c r="A22" s="73" t="s">
        <v>19</v>
      </c>
      <c r="B22" s="58"/>
      <c r="C22" s="59"/>
      <c r="D22" s="60"/>
      <c r="E22" s="34"/>
      <c r="F22" s="58"/>
      <c r="G22" s="59"/>
      <c r="H22" s="60"/>
      <c r="I22" s="34"/>
      <c r="J22" s="58"/>
      <c r="K22" s="59"/>
      <c r="L22" s="60"/>
      <c r="M22" s="34"/>
      <c r="N22" s="58"/>
      <c r="O22" s="59"/>
      <c r="P22" s="60"/>
      <c r="Q22" s="34"/>
      <c r="R22" s="58"/>
      <c r="S22" s="59"/>
      <c r="T22" s="60"/>
      <c r="U22" s="34"/>
      <c r="V22" s="58"/>
      <c r="W22" s="59"/>
      <c r="X22" s="60"/>
      <c r="Y22" s="34"/>
    </row>
    <row r="23" spans="1:25" x14ac:dyDescent="0.4">
      <c r="A23" s="73" t="s">
        <v>19</v>
      </c>
      <c r="B23" s="58"/>
      <c r="C23" s="59"/>
      <c r="D23" s="60"/>
      <c r="E23" s="34"/>
      <c r="F23" s="58"/>
      <c r="G23" s="59"/>
      <c r="H23" s="60"/>
      <c r="I23" s="34"/>
      <c r="J23" s="58"/>
      <c r="K23" s="59"/>
      <c r="L23" s="60"/>
      <c r="M23" s="34"/>
      <c r="N23" s="58"/>
      <c r="O23" s="59"/>
      <c r="P23" s="60"/>
      <c r="Q23" s="34"/>
      <c r="R23" s="58"/>
      <c r="S23" s="59"/>
      <c r="T23" s="60"/>
      <c r="U23" s="34"/>
      <c r="V23" s="58"/>
      <c r="W23" s="59"/>
      <c r="X23" s="60"/>
      <c r="Y23" s="34"/>
    </row>
    <row r="24" spans="1:25" x14ac:dyDescent="0.4">
      <c r="A24" s="73" t="s">
        <v>19</v>
      </c>
      <c r="B24" s="58"/>
      <c r="C24" s="59"/>
      <c r="D24" s="60"/>
      <c r="E24" s="34"/>
      <c r="F24" s="58"/>
      <c r="G24" s="59"/>
      <c r="H24" s="60"/>
      <c r="I24" s="34"/>
      <c r="J24" s="58"/>
      <c r="K24" s="59"/>
      <c r="L24" s="60"/>
      <c r="M24" s="34"/>
      <c r="N24" s="58"/>
      <c r="O24" s="59"/>
      <c r="P24" s="60"/>
      <c r="Q24" s="34"/>
      <c r="R24" s="58"/>
      <c r="S24" s="59"/>
      <c r="T24" s="60"/>
      <c r="U24" s="34"/>
      <c r="V24" s="58"/>
      <c r="W24" s="59"/>
      <c r="X24" s="60"/>
      <c r="Y24" s="34"/>
    </row>
    <row r="25" spans="1:25" x14ac:dyDescent="0.4">
      <c r="A25" s="73" t="s">
        <v>19</v>
      </c>
      <c r="B25" s="58"/>
      <c r="C25" s="59"/>
      <c r="D25" s="60"/>
      <c r="E25" s="34"/>
      <c r="F25" s="58"/>
      <c r="G25" s="59"/>
      <c r="H25" s="60"/>
      <c r="I25" s="34"/>
      <c r="J25" s="58"/>
      <c r="K25" s="59"/>
      <c r="L25" s="60"/>
      <c r="M25" s="34"/>
      <c r="N25" s="58"/>
      <c r="O25" s="59"/>
      <c r="P25" s="60"/>
      <c r="Q25" s="34"/>
      <c r="R25" s="58"/>
      <c r="S25" s="59"/>
      <c r="T25" s="60"/>
      <c r="U25" s="34"/>
      <c r="V25" s="58"/>
      <c r="W25" s="59"/>
      <c r="X25" s="60"/>
      <c r="Y25" s="34"/>
    </row>
    <row r="26" spans="1:25" x14ac:dyDescent="0.4">
      <c r="A26" s="73" t="s">
        <v>20</v>
      </c>
      <c r="B26" s="58"/>
      <c r="C26" s="59"/>
      <c r="D26" s="60"/>
      <c r="E26" s="34"/>
      <c r="F26" s="58"/>
      <c r="G26" s="59"/>
      <c r="H26" s="60"/>
      <c r="I26" s="34"/>
      <c r="J26" s="58"/>
      <c r="K26" s="59"/>
      <c r="L26" s="60"/>
      <c r="M26" s="34"/>
      <c r="N26" s="58"/>
      <c r="O26" s="59"/>
      <c r="P26" s="60"/>
      <c r="Q26" s="34"/>
      <c r="R26" s="58"/>
      <c r="S26" s="59"/>
      <c r="T26" s="60"/>
      <c r="U26" s="34"/>
      <c r="V26" s="58"/>
      <c r="W26" s="59"/>
      <c r="X26" s="60"/>
      <c r="Y26" s="34"/>
    </row>
    <row r="27" spans="1:25" x14ac:dyDescent="0.4">
      <c r="A27" s="73" t="s">
        <v>19</v>
      </c>
      <c r="B27" s="58"/>
      <c r="C27" s="59"/>
      <c r="D27" s="60"/>
      <c r="E27" s="34"/>
      <c r="F27" s="58"/>
      <c r="G27" s="59"/>
      <c r="H27" s="60"/>
      <c r="I27" s="34"/>
      <c r="J27" s="58"/>
      <c r="K27" s="59"/>
      <c r="L27" s="60"/>
      <c r="M27" s="34"/>
      <c r="N27" s="58"/>
      <c r="O27" s="59"/>
      <c r="P27" s="60"/>
      <c r="Q27" s="34"/>
      <c r="R27" s="58"/>
      <c r="S27" s="59"/>
      <c r="T27" s="60"/>
      <c r="U27" s="34"/>
      <c r="V27" s="58"/>
      <c r="W27" s="59"/>
      <c r="X27" s="60"/>
      <c r="Y27" s="34"/>
    </row>
    <row r="28" spans="1:25" x14ac:dyDescent="0.4">
      <c r="A28" s="73" t="s">
        <v>19</v>
      </c>
      <c r="B28" s="58"/>
      <c r="C28" s="59"/>
      <c r="D28" s="60"/>
      <c r="E28" s="34"/>
      <c r="F28" s="58"/>
      <c r="G28" s="59"/>
      <c r="H28" s="60"/>
      <c r="I28" s="34"/>
      <c r="J28" s="58"/>
      <c r="K28" s="59"/>
      <c r="L28" s="60"/>
      <c r="M28" s="34"/>
      <c r="N28" s="58"/>
      <c r="O28" s="59"/>
      <c r="P28" s="60"/>
      <c r="Q28" s="34"/>
      <c r="R28" s="58"/>
      <c r="S28" s="59"/>
      <c r="T28" s="60"/>
      <c r="U28" s="34"/>
      <c r="V28" s="58"/>
      <c r="W28" s="59"/>
      <c r="X28" s="60"/>
      <c r="Y28" s="34"/>
    </row>
    <row r="29" spans="1:25" x14ac:dyDescent="0.4">
      <c r="A29" s="73" t="s">
        <v>19</v>
      </c>
      <c r="B29" s="58"/>
      <c r="C29" s="59"/>
      <c r="D29" s="60"/>
      <c r="E29" s="34"/>
      <c r="F29" s="58"/>
      <c r="G29" s="59"/>
      <c r="H29" s="60"/>
      <c r="I29" s="34"/>
      <c r="J29" s="58"/>
      <c r="K29" s="59"/>
      <c r="L29" s="60"/>
      <c r="M29" s="34"/>
      <c r="N29" s="58"/>
      <c r="O29" s="59"/>
      <c r="P29" s="60"/>
      <c r="Q29" s="34"/>
      <c r="R29" s="58"/>
      <c r="S29" s="59"/>
      <c r="T29" s="60"/>
      <c r="U29" s="34"/>
      <c r="V29" s="58"/>
      <c r="W29" s="59"/>
      <c r="X29" s="60"/>
      <c r="Y29" s="34"/>
    </row>
    <row r="30" spans="1:25" x14ac:dyDescent="0.4">
      <c r="A30" s="73" t="s">
        <v>19</v>
      </c>
      <c r="B30" s="58"/>
      <c r="C30" s="59"/>
      <c r="D30" s="60"/>
      <c r="E30" s="34"/>
      <c r="F30" s="58"/>
      <c r="G30" s="59"/>
      <c r="H30" s="60"/>
      <c r="I30" s="34"/>
      <c r="J30" s="58"/>
      <c r="K30" s="59"/>
      <c r="L30" s="60"/>
      <c r="M30" s="34"/>
      <c r="N30" s="58"/>
      <c r="O30" s="59"/>
      <c r="P30" s="60"/>
      <c r="Q30" s="34"/>
      <c r="R30" s="58"/>
      <c r="S30" s="59"/>
      <c r="T30" s="60"/>
      <c r="U30" s="34"/>
      <c r="V30" s="58"/>
      <c r="W30" s="59"/>
      <c r="X30" s="60"/>
      <c r="Y30" s="34"/>
    </row>
    <row r="31" spans="1:25" x14ac:dyDescent="0.4">
      <c r="A31" s="73" t="s">
        <v>19</v>
      </c>
      <c r="B31" s="58"/>
      <c r="C31" s="59"/>
      <c r="D31" s="60"/>
      <c r="E31" s="34"/>
      <c r="F31" s="58"/>
      <c r="G31" s="59"/>
      <c r="H31" s="60"/>
      <c r="I31" s="34"/>
      <c r="J31" s="58"/>
      <c r="K31" s="59"/>
      <c r="L31" s="60"/>
      <c r="M31" s="34"/>
      <c r="N31" s="58"/>
      <c r="O31" s="59"/>
      <c r="P31" s="60"/>
      <c r="Q31" s="34"/>
      <c r="R31" s="58"/>
      <c r="S31" s="59"/>
      <c r="T31" s="60"/>
      <c r="U31" s="34"/>
      <c r="V31" s="58"/>
      <c r="W31" s="59"/>
      <c r="X31" s="60"/>
      <c r="Y31" s="34"/>
    </row>
    <row r="32" spans="1:25" ht="12.6" thickBot="1" x14ac:dyDescent="0.45">
      <c r="A32" s="27" t="s">
        <v>5</v>
      </c>
      <c r="B32" s="49">
        <f>SUM(B21:B31)/(1440*60)</f>
        <v>0</v>
      </c>
      <c r="C32" s="29">
        <f>IFERROR(AVERAGE(C21:C31),0)</f>
        <v>0</v>
      </c>
      <c r="D32" s="30">
        <f>IFERROR(AVERAGE(D21:D31),0)</f>
        <v>0</v>
      </c>
      <c r="E32" s="38"/>
      <c r="F32" s="49">
        <f>SUM(F21:F31)/(1440*60)</f>
        <v>0</v>
      </c>
      <c r="G32" s="29">
        <f>IFERROR(AVERAGE(G21:G31),0)</f>
        <v>0</v>
      </c>
      <c r="H32" s="30">
        <f>IFERROR(AVERAGE(H21:H31),0)</f>
        <v>0</v>
      </c>
      <c r="I32" s="38"/>
      <c r="J32" s="49">
        <f>SUM(J21:J31)/(1440*60)</f>
        <v>0</v>
      </c>
      <c r="K32" s="29">
        <f>IFERROR(AVERAGE(K21:K31),0)</f>
        <v>0</v>
      </c>
      <c r="L32" s="30">
        <f>IFERROR(AVERAGE(L21:L31),0)</f>
        <v>0</v>
      </c>
      <c r="M32" s="38"/>
      <c r="N32" s="49">
        <f>SUM(N21:N31)/(1440*60)</f>
        <v>0</v>
      </c>
      <c r="O32" s="29">
        <f>IFERROR(AVERAGE(O21:O31),0)</f>
        <v>0</v>
      </c>
      <c r="P32" s="30">
        <f>IFERROR(AVERAGE(P21:P31),0)</f>
        <v>0</v>
      </c>
      <c r="Q32" s="38"/>
      <c r="R32" s="49">
        <f>SUM(R21:R31)/(1440*60)</f>
        <v>0</v>
      </c>
      <c r="S32" s="29">
        <f>IFERROR(AVERAGE(S21:S31),0)</f>
        <v>0</v>
      </c>
      <c r="T32" s="30">
        <f>IFERROR(AVERAGE(T21:T31),0)</f>
        <v>0</v>
      </c>
      <c r="U32" s="38"/>
      <c r="V32" s="49">
        <f>SUM(V21:V31)/(1440*60)</f>
        <v>0</v>
      </c>
      <c r="W32" s="29">
        <f>IFERROR(AVERAGE(W21:W31),0)</f>
        <v>0</v>
      </c>
      <c r="X32" s="30">
        <f>IFERROR(AVERAGE(X21:X31),0)</f>
        <v>0</v>
      </c>
      <c r="Y32" s="38"/>
    </row>
    <row r="33" spans="5:5" x14ac:dyDescent="0.4">
      <c r="E33" s="38"/>
    </row>
  </sheetData>
  <sheetProtection sheet="1"/>
  <protectedRanges>
    <protectedRange sqref="R13 S13" name="Range1"/>
    <protectedRange sqref="C18:E18 G18:I18 K18:M18 O18:Q18 S18:U18 W18:Y18" name="Range2_1"/>
    <protectedRange sqref="F21:H31 J21:L31 N21:P31 R21:T31 V21:X31 B21:D31" name="Range1_1"/>
  </protectedRanges>
  <mergeCells count="23">
    <mergeCell ref="V19:X19"/>
    <mergeCell ref="A16:Y16"/>
    <mergeCell ref="C18:D18"/>
    <mergeCell ref="G18:H18"/>
    <mergeCell ref="K18:L18"/>
    <mergeCell ref="O18:P18"/>
    <mergeCell ref="S18:T18"/>
    <mergeCell ref="B19:D19"/>
    <mergeCell ref="F19:H19"/>
    <mergeCell ref="J19:L19"/>
    <mergeCell ref="N19:P19"/>
    <mergeCell ref="R19:T19"/>
    <mergeCell ref="W18:X18"/>
    <mergeCell ref="A5:Y5"/>
    <mergeCell ref="A7:M7"/>
    <mergeCell ref="C9:D9"/>
    <mergeCell ref="G9:H9"/>
    <mergeCell ref="B10:D10"/>
    <mergeCell ref="F10:H10"/>
    <mergeCell ref="J10:L10"/>
    <mergeCell ref="R14:S14"/>
    <mergeCell ref="O14:Q14"/>
    <mergeCell ref="O13:Q13"/>
  </mergeCells>
  <conditionalFormatting sqref="J12:J14">
    <cfRule type="expression" dxfId="15" priority="26" stopIfTrue="1">
      <formula>SIGN(IF(F12=0,IF(B12=0,IF(XEY12=0,IF(XEU12=0,IF(XEQ12=0,0,XEQ12-XEM12),XEU12-XEM12),XEY12-XEM12),B12-XEM12),F12-XEM12))=-1</formula>
    </cfRule>
  </conditionalFormatting>
  <pageMargins left="0.7" right="0.7" top="0.75" bottom="0.75" header="0.3" footer="0.3"/>
  <pageSetup scale="61" orientation="landscape" r:id="rId1"/>
  <headerFooter>
    <oddHeader>&amp;C&amp;G</oddHeader>
    <oddFooter>&amp;C5225 West State Road 46, Ste. 258  |  Sanford, FL 32771 |  Cell: 407.701.7586  |  Web: www.CompleteRacingSolutions.com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101C-EFEA-4FAE-8D07-A2BF2F81270D}">
  <sheetPr>
    <tabColor rgb="FFFFFFCC"/>
    <pageSetUpPr fitToPage="1"/>
  </sheetPr>
  <dimension ref="A4:Q66"/>
  <sheetViews>
    <sheetView view="pageLayout" topLeftCell="A59" zoomScaleNormal="100" workbookViewId="0">
      <selection activeCell="T10" sqref="T10"/>
    </sheetView>
  </sheetViews>
  <sheetFormatPr defaultColWidth="9.1640625" defaultRowHeight="12.3" x14ac:dyDescent="0.4"/>
  <cols>
    <col min="1" max="1" width="11.71875" style="42" bestFit="1" customWidth="1"/>
    <col min="2" max="2" width="9.83203125" style="42" customWidth="1"/>
    <col min="3" max="3" width="1.71875" style="42" customWidth="1"/>
    <col min="4" max="4" width="9.83203125" style="42" customWidth="1"/>
    <col min="5" max="5" width="1.71875" style="42" customWidth="1"/>
    <col min="6" max="6" width="9.83203125" style="42" customWidth="1"/>
    <col min="7" max="7" width="1.71875" style="42" customWidth="1"/>
    <col min="8" max="8" width="9.83203125" style="42" customWidth="1"/>
    <col min="9" max="9" width="1.71875" style="42" customWidth="1"/>
    <col min="10" max="10" width="9.83203125" style="42" customWidth="1"/>
    <col min="11" max="11" width="1.71875" style="42" customWidth="1"/>
    <col min="12" max="12" width="9.83203125" style="42" customWidth="1"/>
    <col min="13" max="13" width="1.71875" style="42" customWidth="1"/>
    <col min="14" max="14" width="10.1640625" style="42" customWidth="1"/>
    <col min="15" max="16384" width="9.1640625" style="42"/>
  </cols>
  <sheetData>
    <row r="4" spans="1:17" s="1" customFormat="1" ht="19.8" thickBot="1" x14ac:dyDescent="0.65">
      <c r="A4" s="86" t="s">
        <v>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106"/>
      <c r="P4" s="106"/>
      <c r="Q4" s="106"/>
    </row>
    <row r="5" spans="1:17" s="1" customFormat="1" ht="19.8" thickBot="1" x14ac:dyDescent="0.65">
      <c r="A5" s="2"/>
      <c r="B5" s="42"/>
      <c r="C5" s="42"/>
      <c r="D5" s="42"/>
      <c r="E5" s="42"/>
      <c r="F5" s="42"/>
      <c r="G5" s="42"/>
    </row>
    <row r="6" spans="1:17" s="4" customFormat="1" ht="15" thickBot="1" x14ac:dyDescent="0.5">
      <c r="A6" s="88" t="s">
        <v>8</v>
      </c>
      <c r="B6" s="89"/>
      <c r="C6" s="89"/>
      <c r="D6" s="89"/>
      <c r="E6" s="89"/>
      <c r="F6" s="89"/>
      <c r="G6" s="89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1:17" s="1" customFormat="1" ht="19.8" thickBot="1" x14ac:dyDescent="0.65">
      <c r="A7" s="2"/>
      <c r="B7" s="42"/>
      <c r="C7" s="42"/>
      <c r="D7" s="42"/>
      <c r="E7" s="42"/>
      <c r="F7" s="42"/>
      <c r="G7" s="42"/>
    </row>
    <row r="8" spans="1:17" ht="12.6" thickBot="1" x14ac:dyDescent="0.45">
      <c r="B8" s="69">
        <v>45809</v>
      </c>
      <c r="C8" s="32"/>
      <c r="D8" s="69">
        <v>45839</v>
      </c>
      <c r="F8" s="51"/>
    </row>
    <row r="9" spans="1:17" ht="34.5" customHeight="1" thickBot="1" x14ac:dyDescent="0.45">
      <c r="A9" s="6"/>
      <c r="B9" s="71" t="s">
        <v>1</v>
      </c>
      <c r="C9" s="47"/>
      <c r="D9" s="71" t="s">
        <v>1</v>
      </c>
      <c r="F9" s="72" t="s">
        <v>14</v>
      </c>
    </row>
    <row r="10" spans="1:17" ht="12.6" thickBot="1" x14ac:dyDescent="0.45">
      <c r="A10" s="7" t="s">
        <v>2</v>
      </c>
      <c r="B10" s="8" t="s">
        <v>7</v>
      </c>
      <c r="C10" s="33"/>
      <c r="D10" s="8" t="s">
        <v>7</v>
      </c>
      <c r="F10" s="8" t="s">
        <v>7</v>
      </c>
    </row>
    <row r="11" spans="1:17" ht="12.6" thickBot="1" x14ac:dyDescent="0.45">
      <c r="A11" s="13">
        <v>1</v>
      </c>
      <c r="B11" s="55">
        <v>115</v>
      </c>
      <c r="C11" s="34"/>
      <c r="D11" s="55">
        <v>112</v>
      </c>
      <c r="F11" s="14">
        <v>3.4722222222222222E-5</v>
      </c>
      <c r="I11" s="1"/>
      <c r="J11" s="1"/>
      <c r="K11" s="1"/>
      <c r="L11" s="71" t="s">
        <v>10</v>
      </c>
      <c r="M11" s="91" t="s">
        <v>11</v>
      </c>
      <c r="N11" s="109"/>
    </row>
    <row r="12" spans="1:17" ht="15" thickBot="1" x14ac:dyDescent="0.5">
      <c r="A12" s="17">
        <v>2</v>
      </c>
      <c r="B12" s="58">
        <v>116</v>
      </c>
      <c r="C12" s="34"/>
      <c r="D12" s="58">
        <v>112</v>
      </c>
      <c r="F12" s="22">
        <v>4.6296296296296294E-5</v>
      </c>
      <c r="H12" s="115" t="s">
        <v>13</v>
      </c>
      <c r="I12" s="116"/>
      <c r="J12" s="116"/>
      <c r="K12" s="117"/>
      <c r="L12" s="68"/>
      <c r="M12" s="110"/>
      <c r="N12" s="111"/>
    </row>
    <row r="13" spans="1:17" ht="12.6" thickBot="1" x14ac:dyDescent="0.45">
      <c r="A13" s="21">
        <v>3</v>
      </c>
      <c r="B13" s="61">
        <v>119</v>
      </c>
      <c r="C13" s="34"/>
      <c r="D13" s="61">
        <v>114</v>
      </c>
      <c r="F13" s="22">
        <v>5.7870370370370373E-5</v>
      </c>
      <c r="H13" s="118" t="s">
        <v>12</v>
      </c>
      <c r="I13" s="119"/>
      <c r="J13" s="119"/>
      <c r="K13" s="120"/>
      <c r="L13" s="112">
        <f>L12*60+M12</f>
        <v>0</v>
      </c>
      <c r="M13" s="113"/>
      <c r="N13" s="114"/>
    </row>
    <row r="14" spans="1:17" ht="12.6" thickBot="1" x14ac:dyDescent="0.45">
      <c r="A14" s="23">
        <v>4</v>
      </c>
      <c r="B14" s="70">
        <v>119</v>
      </c>
      <c r="C14" s="34"/>
      <c r="D14" s="70">
        <v>110</v>
      </c>
      <c r="F14" s="22">
        <v>1.0416666666666667E-4</v>
      </c>
    </row>
    <row r="15" spans="1:17" ht="12.6" thickBot="1" x14ac:dyDescent="0.45">
      <c r="A15" s="27"/>
      <c r="B15" s="64">
        <v>112</v>
      </c>
      <c r="C15" s="34"/>
      <c r="D15" s="64">
        <v>105</v>
      </c>
      <c r="F15" s="24">
        <v>8.1018518518518516E-5</v>
      </c>
    </row>
    <row r="16" spans="1:17" ht="12.6" thickBot="1" x14ac:dyDescent="0.45">
      <c r="A16" s="27" t="s">
        <v>5</v>
      </c>
      <c r="B16" s="28">
        <v>6.7245370370370367E-3</v>
      </c>
      <c r="C16" s="38"/>
      <c r="D16" s="28">
        <v>6.4004629629629628E-3</v>
      </c>
      <c r="F16" s="31">
        <v>3.2407407407407406E-4</v>
      </c>
    </row>
    <row r="18" spans="1:17" s="1" customFormat="1" ht="19.8" thickBot="1" x14ac:dyDescent="0.65">
      <c r="A18" s="86" t="s">
        <v>21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106"/>
      <c r="P18" s="106"/>
      <c r="Q18" s="106"/>
    </row>
    <row r="19" spans="1:17" s="1" customFormat="1" ht="10.5" customHeight="1" thickBot="1" x14ac:dyDescent="0.65">
      <c r="A19" s="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7" ht="12.6" thickBot="1" x14ac:dyDescent="0.45">
      <c r="A20" s="43" t="s">
        <v>9</v>
      </c>
      <c r="B20" s="69"/>
      <c r="C20" s="32"/>
      <c r="D20" s="69"/>
      <c r="E20" s="32"/>
      <c r="F20" s="69"/>
      <c r="G20" s="32"/>
      <c r="H20" s="69"/>
      <c r="I20" s="32"/>
      <c r="J20" s="69"/>
      <c r="K20" s="32"/>
      <c r="L20" s="69"/>
      <c r="M20" s="32"/>
    </row>
    <row r="21" spans="1:17" ht="36" customHeight="1" thickBot="1" x14ac:dyDescent="0.45">
      <c r="A21" s="6"/>
      <c r="B21" s="71" t="s">
        <v>1</v>
      </c>
      <c r="C21" s="47"/>
      <c r="D21" s="71" t="s">
        <v>1</v>
      </c>
      <c r="E21" s="47"/>
      <c r="F21" s="71" t="s">
        <v>1</v>
      </c>
      <c r="G21" s="47"/>
      <c r="H21" s="71" t="s">
        <v>1</v>
      </c>
      <c r="I21" s="47"/>
      <c r="J21" s="71" t="s">
        <v>1</v>
      </c>
      <c r="K21" s="47"/>
      <c r="L21" s="53" t="s">
        <v>1</v>
      </c>
      <c r="M21" s="47"/>
      <c r="N21" s="72" t="s">
        <v>14</v>
      </c>
    </row>
    <row r="22" spans="1:17" ht="12.6" thickBot="1" x14ac:dyDescent="0.45">
      <c r="A22" s="7" t="s">
        <v>2</v>
      </c>
      <c r="B22" s="8" t="s">
        <v>7</v>
      </c>
      <c r="C22" s="33"/>
      <c r="D22" s="8" t="s">
        <v>7</v>
      </c>
      <c r="E22" s="33"/>
      <c r="F22" s="8" t="s">
        <v>7</v>
      </c>
      <c r="G22" s="33"/>
      <c r="H22" s="8" t="s">
        <v>7</v>
      </c>
      <c r="I22" s="33"/>
      <c r="J22" s="8" t="s">
        <v>7</v>
      </c>
      <c r="K22" s="33"/>
      <c r="L22" s="8" t="s">
        <v>7</v>
      </c>
      <c r="M22" s="33"/>
      <c r="N22" s="8" t="s">
        <v>7</v>
      </c>
    </row>
    <row r="23" spans="1:17" x14ac:dyDescent="0.4">
      <c r="A23" s="13">
        <v>1</v>
      </c>
      <c r="B23" s="55"/>
      <c r="C23" s="34"/>
      <c r="D23" s="55"/>
      <c r="E23" s="34"/>
      <c r="F23" s="55"/>
      <c r="G23" s="34"/>
      <c r="H23" s="55"/>
      <c r="I23" s="34"/>
      <c r="J23" s="55"/>
      <c r="K23" s="34"/>
      <c r="L23" s="55"/>
      <c r="M23" s="34"/>
      <c r="N23" s="35">
        <f>ABS(IF(L23=0,IF(J23=0,IF(H23=0,IF(F23=0,IF(D23=0,0,D23-B23),F23-B23),H23-B23),J23-B23),L23-B23))/(1440*60)</f>
        <v>0</v>
      </c>
    </row>
    <row r="24" spans="1:17" x14ac:dyDescent="0.4">
      <c r="A24" s="17">
        <v>2</v>
      </c>
      <c r="B24" s="58"/>
      <c r="C24" s="34"/>
      <c r="D24" s="58"/>
      <c r="E24" s="34"/>
      <c r="F24" s="58"/>
      <c r="G24" s="34"/>
      <c r="H24" s="58"/>
      <c r="I24" s="34"/>
      <c r="J24" s="58"/>
      <c r="K24" s="34"/>
      <c r="L24" s="58"/>
      <c r="M24" s="34"/>
      <c r="N24" s="36">
        <f>ABS(IF(L24=0,IF(J24=0,IF(H24=0,IF(F24=0,IF(D24=0,0,D24-B24),F24-B24),H24-B24),J24-B24),L24-B24))/(1440*60)</f>
        <v>0</v>
      </c>
    </row>
    <row r="25" spans="1:17" x14ac:dyDescent="0.4">
      <c r="A25" s="21">
        <v>3</v>
      </c>
      <c r="B25" s="61"/>
      <c r="C25" s="34"/>
      <c r="D25" s="61"/>
      <c r="E25" s="34"/>
      <c r="F25" s="61"/>
      <c r="G25" s="34"/>
      <c r="H25" s="61"/>
      <c r="I25" s="34"/>
      <c r="J25" s="61"/>
      <c r="K25" s="34"/>
      <c r="L25" s="61"/>
      <c r="M25" s="34"/>
      <c r="N25" s="36">
        <f>ABS(IF(L25=0,IF(J25=0,IF(H25=0,IF(F25=0,IF(D25=0,0,D25-B25),F25-B25),H25-B25),J25-B25),L25-B25))/(1440*60)</f>
        <v>0</v>
      </c>
    </row>
    <row r="26" spans="1:17" x14ac:dyDescent="0.4">
      <c r="A26" s="50">
        <v>4</v>
      </c>
      <c r="B26" s="70"/>
      <c r="C26" s="34"/>
      <c r="D26" s="70"/>
      <c r="E26" s="34"/>
      <c r="F26" s="70"/>
      <c r="G26" s="34"/>
      <c r="H26" s="70"/>
      <c r="I26" s="34"/>
      <c r="J26" s="70"/>
      <c r="K26" s="34"/>
      <c r="L26" s="70"/>
      <c r="M26" s="34"/>
      <c r="N26" s="36">
        <f>ABS(IF(L26=0,IF(J26=0,IF(H26=0,IF(F26=0,IF(D26=0,0,D26-B26),F26-B26),H26-B26),J26-B26),L26-B26))/(1440*60)</f>
        <v>0</v>
      </c>
    </row>
    <row r="27" spans="1:17" ht="12.6" thickBot="1" x14ac:dyDescent="0.45">
      <c r="A27" s="27">
        <v>5</v>
      </c>
      <c r="B27" s="64"/>
      <c r="C27" s="34"/>
      <c r="D27" s="64"/>
      <c r="E27" s="34"/>
      <c r="F27" s="64"/>
      <c r="G27" s="34"/>
      <c r="H27" s="64"/>
      <c r="I27" s="34"/>
      <c r="J27" s="64"/>
      <c r="K27" s="34"/>
      <c r="L27" s="64"/>
      <c r="M27" s="34"/>
      <c r="N27" s="37">
        <f>ABS(IF(L27=0,IF(J27=0,IF(H27=0,IF(F27=0,IF(D27=0,0,D27-B27),F27-B27),H27-B27),J27-B27),L27-B27))/(1440*60)</f>
        <v>0</v>
      </c>
    </row>
    <row r="28" spans="1:17" ht="12.6" thickBot="1" x14ac:dyDescent="0.45">
      <c r="A28" s="27" t="s">
        <v>5</v>
      </c>
      <c r="B28" s="28">
        <f>SUM(B23:B27)/(1440*60)</f>
        <v>0</v>
      </c>
      <c r="C28" s="38"/>
      <c r="D28" s="28">
        <f>SUM(D23:D27)/(1440*60)</f>
        <v>0</v>
      </c>
      <c r="E28" s="38"/>
      <c r="F28" s="28">
        <f>SUM(F23:F27)/(1440*60)</f>
        <v>0</v>
      </c>
      <c r="G28" s="38"/>
      <c r="H28" s="28">
        <f>SUM(H23:H27)/(1440*60)</f>
        <v>0</v>
      </c>
      <c r="I28" s="38"/>
      <c r="J28" s="28">
        <f>SUM(J23:J27)/(1440*60)</f>
        <v>0</v>
      </c>
      <c r="K28" s="38"/>
      <c r="L28" s="28">
        <f>SUM(L23:L27)/(1440*60)</f>
        <v>0</v>
      </c>
      <c r="M28" s="38"/>
      <c r="N28" s="39">
        <f>SUM(N23:N27)</f>
        <v>0</v>
      </c>
    </row>
    <row r="30" spans="1:17" x14ac:dyDescent="0.4">
      <c r="C30" s="48"/>
    </row>
    <row r="31" spans="1:17" ht="19.8" thickBot="1" x14ac:dyDescent="0.65">
      <c r="A31" s="86" t="s">
        <v>22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106"/>
      <c r="P31" s="106"/>
      <c r="Q31" s="106"/>
    </row>
    <row r="32" spans="1:17" ht="19.8" thickBot="1" x14ac:dyDescent="0.65">
      <c r="A32" s="2"/>
      <c r="O32" s="1"/>
      <c r="P32" s="1"/>
      <c r="Q32" s="1"/>
    </row>
    <row r="33" spans="1:17" ht="12.6" thickBot="1" x14ac:dyDescent="0.45">
      <c r="A33" s="43" t="s">
        <v>9</v>
      </c>
      <c r="B33" s="69"/>
      <c r="C33" s="32"/>
      <c r="D33" s="69"/>
      <c r="E33" s="32"/>
      <c r="F33" s="69"/>
      <c r="G33" s="32"/>
      <c r="H33" s="69"/>
      <c r="I33" s="32"/>
      <c r="J33" s="69"/>
      <c r="K33" s="32"/>
      <c r="L33" s="69"/>
      <c r="M33" s="32"/>
    </row>
    <row r="34" spans="1:17" ht="40.5" customHeight="1" thickBot="1" x14ac:dyDescent="0.45">
      <c r="A34" s="6"/>
      <c r="B34" s="71" t="s">
        <v>1</v>
      </c>
      <c r="C34" s="47"/>
      <c r="D34" s="71" t="s">
        <v>1</v>
      </c>
      <c r="E34" s="47"/>
      <c r="F34" s="71" t="s">
        <v>1</v>
      </c>
      <c r="G34" s="47"/>
      <c r="H34" s="71" t="s">
        <v>1</v>
      </c>
      <c r="I34" s="47"/>
      <c r="J34" s="71" t="s">
        <v>1</v>
      </c>
      <c r="K34" s="47"/>
      <c r="L34" s="53" t="s">
        <v>1</v>
      </c>
      <c r="M34" s="47"/>
      <c r="N34" s="72" t="s">
        <v>14</v>
      </c>
    </row>
    <row r="35" spans="1:17" ht="12.6" thickBot="1" x14ac:dyDescent="0.45">
      <c r="A35" s="7" t="s">
        <v>2</v>
      </c>
      <c r="B35" s="8" t="s">
        <v>7</v>
      </c>
      <c r="C35" s="33"/>
      <c r="D35" s="8" t="s">
        <v>7</v>
      </c>
      <c r="E35" s="33"/>
      <c r="F35" s="8" t="s">
        <v>7</v>
      </c>
      <c r="G35" s="33"/>
      <c r="H35" s="8" t="s">
        <v>7</v>
      </c>
      <c r="I35" s="33"/>
      <c r="J35" s="8" t="s">
        <v>7</v>
      </c>
      <c r="K35" s="33"/>
      <c r="L35" s="8" t="s">
        <v>7</v>
      </c>
      <c r="M35" s="33"/>
      <c r="N35" s="8" t="s">
        <v>7</v>
      </c>
    </row>
    <row r="36" spans="1:17" x14ac:dyDescent="0.4">
      <c r="A36" s="13">
        <v>1</v>
      </c>
      <c r="B36" s="55"/>
      <c r="C36" s="34"/>
      <c r="D36" s="55"/>
      <c r="E36" s="34"/>
      <c r="F36" s="55"/>
      <c r="G36" s="34"/>
      <c r="H36" s="55"/>
      <c r="I36" s="34"/>
      <c r="J36" s="55"/>
      <c r="K36" s="34"/>
      <c r="L36" s="55"/>
      <c r="M36" s="34"/>
      <c r="N36" s="35">
        <f>ABS(IF(L36=0,IF(J36=0,IF(H36=0,IF(F36=0,IF(D36=0,0,D36-B36),F36-B36),H36-B36),J36-B36),L36-B36))/(1440*60)</f>
        <v>0</v>
      </c>
    </row>
    <row r="37" spans="1:17" x14ac:dyDescent="0.4">
      <c r="A37" s="17">
        <v>2</v>
      </c>
      <c r="B37" s="58"/>
      <c r="C37" s="34"/>
      <c r="D37" s="58"/>
      <c r="E37" s="34"/>
      <c r="F37" s="58"/>
      <c r="G37" s="34"/>
      <c r="H37" s="58"/>
      <c r="I37" s="34"/>
      <c r="J37" s="58"/>
      <c r="K37" s="34"/>
      <c r="L37" s="58"/>
      <c r="M37" s="34"/>
      <c r="N37" s="36">
        <f>ABS(IF(L37=0,IF(J37=0,IF(H37=0,IF(F37=0,IF(D37=0,0,D37-B37),F37-B37),H37-B37),J37-B37),L37-B37))/(1440*60)</f>
        <v>0</v>
      </c>
    </row>
    <row r="38" spans="1:17" x14ac:dyDescent="0.4">
      <c r="A38" s="21">
        <v>3</v>
      </c>
      <c r="B38" s="61"/>
      <c r="C38" s="34"/>
      <c r="D38" s="61"/>
      <c r="E38" s="34"/>
      <c r="F38" s="61"/>
      <c r="G38" s="34"/>
      <c r="H38" s="61"/>
      <c r="I38" s="34"/>
      <c r="J38" s="61"/>
      <c r="K38" s="34"/>
      <c r="L38" s="61"/>
      <c r="M38" s="34"/>
      <c r="N38" s="36">
        <f>ABS(IF(L38=0,IF(J38=0,IF(H38=0,IF(F38=0,IF(D38=0,0,D38-B38),F38-B38),H38-B38),J38-B38),L38-B38))/(1440*60)</f>
        <v>0</v>
      </c>
    </row>
    <row r="39" spans="1:17" x14ac:dyDescent="0.4">
      <c r="A39" s="50">
        <v>4</v>
      </c>
      <c r="B39" s="70"/>
      <c r="C39" s="34"/>
      <c r="D39" s="70"/>
      <c r="E39" s="34"/>
      <c r="F39" s="70"/>
      <c r="G39" s="34"/>
      <c r="H39" s="70"/>
      <c r="I39" s="34"/>
      <c r="J39" s="70"/>
      <c r="K39" s="34"/>
      <c r="L39" s="70"/>
      <c r="M39" s="34"/>
      <c r="N39" s="36">
        <f>ABS(IF(L39=0,IF(J39=0,IF(H39=0,IF(F39=0,IF(D39=0,0,D39-B39),F39-B39),H39-B39),J39-B39),L39-B39))/(1440*60)</f>
        <v>0</v>
      </c>
    </row>
    <row r="40" spans="1:17" ht="12.6" thickBot="1" x14ac:dyDescent="0.45">
      <c r="A40" s="27">
        <v>5</v>
      </c>
      <c r="B40" s="64"/>
      <c r="C40" s="34"/>
      <c r="D40" s="64"/>
      <c r="E40" s="34"/>
      <c r="F40" s="64"/>
      <c r="G40" s="34"/>
      <c r="H40" s="64"/>
      <c r="I40" s="34"/>
      <c r="J40" s="64"/>
      <c r="K40" s="34"/>
      <c r="L40" s="64"/>
      <c r="M40" s="34"/>
      <c r="N40" s="37">
        <f>ABS(IF(L40=0,IF(J40=0,IF(H40=0,IF(F40=0,IF(D40=0,0,D40-B40),F40-B40),H40-B40),J40-B40),L40-B40))/(1440*60)</f>
        <v>0</v>
      </c>
    </row>
    <row r="41" spans="1:17" ht="12.6" thickBot="1" x14ac:dyDescent="0.45">
      <c r="A41" s="27" t="s">
        <v>5</v>
      </c>
      <c r="B41" s="28">
        <f>SUM(B36:B40)/(1440*60)</f>
        <v>0</v>
      </c>
      <c r="C41" s="38"/>
      <c r="D41" s="28">
        <f>SUM(D36:D40)/(1440*60)</f>
        <v>0</v>
      </c>
      <c r="E41" s="38"/>
      <c r="F41" s="28">
        <f>SUM(F36:F40)/(1440*60)</f>
        <v>0</v>
      </c>
      <c r="G41" s="38"/>
      <c r="H41" s="28">
        <f>SUM(H36:H40)/(1440*60)</f>
        <v>0</v>
      </c>
      <c r="I41" s="38"/>
      <c r="J41" s="28">
        <f>SUM(J36:J40)/(1440*60)</f>
        <v>0</v>
      </c>
      <c r="K41" s="38"/>
      <c r="L41" s="28">
        <f>SUM(L36:L40)/(1440*60)</f>
        <v>0</v>
      </c>
      <c r="M41" s="38"/>
      <c r="N41" s="39">
        <f>SUM(N36:N40)</f>
        <v>0</v>
      </c>
    </row>
    <row r="42" spans="1:17" ht="12.6" thickBot="1" x14ac:dyDescent="0.45">
      <c r="M42" s="38"/>
      <c r="N42" s="77"/>
    </row>
    <row r="43" spans="1:17" s="1" customFormat="1" ht="19.8" thickBot="1" x14ac:dyDescent="0.65">
      <c r="A43" s="86" t="s">
        <v>15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106"/>
      <c r="P43" s="106"/>
      <c r="Q43" s="106"/>
    </row>
    <row r="44" spans="1:17" s="1" customFormat="1" ht="10.5" customHeight="1" thickBot="1" x14ac:dyDescent="0.65">
      <c r="A44" s="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1:17" ht="12.6" thickBot="1" x14ac:dyDescent="0.45">
      <c r="A45" s="43" t="s">
        <v>9</v>
      </c>
      <c r="B45" s="69"/>
      <c r="C45" s="32"/>
      <c r="D45" s="69"/>
      <c r="E45" s="32"/>
      <c r="F45" s="69"/>
      <c r="G45" s="32"/>
      <c r="H45" s="69"/>
      <c r="I45" s="32"/>
      <c r="J45" s="69"/>
      <c r="K45" s="32"/>
      <c r="L45" s="69"/>
      <c r="M45" s="32"/>
    </row>
    <row r="46" spans="1:17" ht="36" customHeight="1" thickBot="1" x14ac:dyDescent="0.45">
      <c r="A46" s="6"/>
      <c r="B46" s="71" t="s">
        <v>1</v>
      </c>
      <c r="C46" s="47"/>
      <c r="D46" s="71" t="s">
        <v>1</v>
      </c>
      <c r="E46" s="47"/>
      <c r="F46" s="71" t="s">
        <v>1</v>
      </c>
      <c r="G46" s="47"/>
      <c r="H46" s="71" t="s">
        <v>1</v>
      </c>
      <c r="I46" s="47"/>
      <c r="J46" s="71" t="s">
        <v>1</v>
      </c>
      <c r="K46" s="47"/>
      <c r="L46" s="53" t="s">
        <v>1</v>
      </c>
      <c r="M46" s="47"/>
      <c r="N46" s="72" t="s">
        <v>14</v>
      </c>
    </row>
    <row r="47" spans="1:17" ht="12.6" thickBot="1" x14ac:dyDescent="0.45">
      <c r="A47" s="7" t="s">
        <v>2</v>
      </c>
      <c r="B47" s="8" t="s">
        <v>7</v>
      </c>
      <c r="C47" s="33"/>
      <c r="D47" s="8" t="s">
        <v>7</v>
      </c>
      <c r="E47" s="33"/>
      <c r="F47" s="8" t="s">
        <v>7</v>
      </c>
      <c r="G47" s="33"/>
      <c r="H47" s="8" t="s">
        <v>7</v>
      </c>
      <c r="I47" s="33"/>
      <c r="J47" s="8" t="s">
        <v>7</v>
      </c>
      <c r="K47" s="33"/>
      <c r="L47" s="8" t="s">
        <v>7</v>
      </c>
      <c r="M47" s="33"/>
      <c r="N47" s="8" t="s">
        <v>7</v>
      </c>
    </row>
    <row r="48" spans="1:17" x14ac:dyDescent="0.4">
      <c r="A48" s="13">
        <v>1</v>
      </c>
      <c r="B48" s="55"/>
      <c r="C48" s="34"/>
      <c r="D48" s="55"/>
      <c r="E48" s="34"/>
      <c r="F48" s="55"/>
      <c r="G48" s="34"/>
      <c r="H48" s="55"/>
      <c r="I48" s="34"/>
      <c r="J48" s="55"/>
      <c r="K48" s="34"/>
      <c r="L48" s="55"/>
      <c r="M48" s="34"/>
      <c r="N48" s="35">
        <f>ABS(IF(L48=0,IF(J48=0,IF(H48=0,IF(F48=0,IF(D48=0,0,D48-B48),F48-B48),H48-B48),J48-B48),L48-B48))/(1440*60)</f>
        <v>0</v>
      </c>
    </row>
    <row r="49" spans="1:17" x14ac:dyDescent="0.4">
      <c r="A49" s="17">
        <v>2</v>
      </c>
      <c r="B49" s="58"/>
      <c r="C49" s="34"/>
      <c r="D49" s="58"/>
      <c r="E49" s="34"/>
      <c r="F49" s="58"/>
      <c r="G49" s="34"/>
      <c r="H49" s="58"/>
      <c r="I49" s="34"/>
      <c r="J49" s="58"/>
      <c r="K49" s="34"/>
      <c r="L49" s="58"/>
      <c r="M49" s="34"/>
      <c r="N49" s="36">
        <f>ABS(IF(L49=0,IF(J49=0,IF(H49=0,IF(F49=0,IF(D49=0,0,D49-B49),F49-B49),H49-B49),J49-B49),L49-B49))/(1440*60)</f>
        <v>0</v>
      </c>
    </row>
    <row r="50" spans="1:17" x14ac:dyDescent="0.4">
      <c r="A50" s="21">
        <v>3</v>
      </c>
      <c r="B50" s="61"/>
      <c r="C50" s="34"/>
      <c r="D50" s="61"/>
      <c r="E50" s="34"/>
      <c r="F50" s="61"/>
      <c r="G50" s="34"/>
      <c r="H50" s="61"/>
      <c r="I50" s="34"/>
      <c r="J50" s="61"/>
      <c r="K50" s="34"/>
      <c r="L50" s="61"/>
      <c r="M50" s="34"/>
      <c r="N50" s="36">
        <f>ABS(IF(L50=0,IF(J50=0,IF(H50=0,IF(F50=0,IF(D50=0,0,D50-B50),F50-B50),H50-B50),J50-B50),L50-B50))/(1440*60)</f>
        <v>0</v>
      </c>
    </row>
    <row r="51" spans="1:17" x14ac:dyDescent="0.4">
      <c r="A51" s="50">
        <v>4</v>
      </c>
      <c r="B51" s="70"/>
      <c r="C51" s="34"/>
      <c r="D51" s="70"/>
      <c r="E51" s="34"/>
      <c r="F51" s="70"/>
      <c r="G51" s="34"/>
      <c r="H51" s="70"/>
      <c r="I51" s="34"/>
      <c r="J51" s="70"/>
      <c r="K51" s="34"/>
      <c r="L51" s="70"/>
      <c r="M51" s="34"/>
      <c r="N51" s="36">
        <f>ABS(IF(L51=0,IF(J51=0,IF(H51=0,IF(F51=0,IF(D51=0,0,D51-B51),F51-B51),H51-B51),J51-B51),L51-B51))/(1440*60)</f>
        <v>0</v>
      </c>
    </row>
    <row r="52" spans="1:17" ht="12.6" thickBot="1" x14ac:dyDescent="0.45">
      <c r="A52" s="27">
        <v>5</v>
      </c>
      <c r="B52" s="64"/>
      <c r="C52" s="34"/>
      <c r="D52" s="64"/>
      <c r="E52" s="34"/>
      <c r="F52" s="64"/>
      <c r="G52" s="34"/>
      <c r="H52" s="64"/>
      <c r="I52" s="34"/>
      <c r="J52" s="64"/>
      <c r="K52" s="34"/>
      <c r="L52" s="64"/>
      <c r="M52" s="34"/>
      <c r="N52" s="37">
        <f>ABS(IF(L52=0,IF(J52=0,IF(H52=0,IF(F52=0,IF(D52=0,0,D52-B52),F52-B52),H52-B52),J52-B52),L52-B52))/(1440*60)</f>
        <v>0</v>
      </c>
    </row>
    <row r="53" spans="1:17" ht="12.6" thickBot="1" x14ac:dyDescent="0.45">
      <c r="A53" s="27" t="s">
        <v>5</v>
      </c>
      <c r="B53" s="28">
        <f>SUM(B48:B52)/(1440*60)</f>
        <v>0</v>
      </c>
      <c r="C53" s="38"/>
      <c r="D53" s="28">
        <f>SUM(D48:D52)/(1440*60)</f>
        <v>0</v>
      </c>
      <c r="E53" s="38"/>
      <c r="F53" s="28">
        <f>SUM(F48:F52)/(1440*60)</f>
        <v>0</v>
      </c>
      <c r="G53" s="38"/>
      <c r="H53" s="28">
        <f>SUM(H48:H52)/(1440*60)</f>
        <v>0</v>
      </c>
      <c r="I53" s="38"/>
      <c r="J53" s="28">
        <f>SUM(J48:J52)/(1440*60)</f>
        <v>0</v>
      </c>
      <c r="K53" s="38"/>
      <c r="L53" s="28">
        <f>SUM(L48:L52)/(1440*60)</f>
        <v>0</v>
      </c>
      <c r="M53" s="38"/>
      <c r="N53" s="39">
        <f>SUM(N48:N52)</f>
        <v>0</v>
      </c>
    </row>
    <row r="55" spans="1:17" x14ac:dyDescent="0.4">
      <c r="C55" s="48"/>
    </row>
    <row r="56" spans="1:17" ht="19.8" thickBot="1" x14ac:dyDescent="0.65">
      <c r="A56" s="86" t="s">
        <v>16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106"/>
      <c r="P56" s="106"/>
      <c r="Q56" s="106"/>
    </row>
    <row r="57" spans="1:17" ht="19.8" thickBot="1" x14ac:dyDescent="0.65">
      <c r="A57" s="2"/>
      <c r="O57" s="1"/>
      <c r="P57" s="1"/>
      <c r="Q57" s="1"/>
    </row>
    <row r="58" spans="1:17" ht="12.6" thickBot="1" x14ac:dyDescent="0.45">
      <c r="A58" s="43" t="s">
        <v>9</v>
      </c>
      <c r="B58" s="69"/>
      <c r="C58" s="32"/>
      <c r="D58" s="69"/>
      <c r="E58" s="32"/>
      <c r="F58" s="69"/>
      <c r="G58" s="32"/>
      <c r="H58" s="69"/>
      <c r="I58" s="32"/>
      <c r="J58" s="69"/>
      <c r="K58" s="32"/>
      <c r="L58" s="69"/>
      <c r="M58" s="32"/>
    </row>
    <row r="59" spans="1:17" ht="40.5" customHeight="1" thickBot="1" x14ac:dyDescent="0.45">
      <c r="A59" s="6"/>
      <c r="B59" s="71" t="s">
        <v>1</v>
      </c>
      <c r="C59" s="47"/>
      <c r="D59" s="71" t="s">
        <v>1</v>
      </c>
      <c r="E59" s="47"/>
      <c r="F59" s="71" t="s">
        <v>1</v>
      </c>
      <c r="G59" s="47"/>
      <c r="H59" s="71" t="s">
        <v>1</v>
      </c>
      <c r="I59" s="47"/>
      <c r="J59" s="71" t="s">
        <v>1</v>
      </c>
      <c r="K59" s="47"/>
      <c r="L59" s="53" t="s">
        <v>1</v>
      </c>
      <c r="M59" s="47"/>
      <c r="N59" s="72" t="s">
        <v>14</v>
      </c>
    </row>
    <row r="60" spans="1:17" ht="12.6" thickBot="1" x14ac:dyDescent="0.45">
      <c r="A60" s="7" t="s">
        <v>2</v>
      </c>
      <c r="B60" s="8" t="s">
        <v>7</v>
      </c>
      <c r="C60" s="33"/>
      <c r="D60" s="8" t="s">
        <v>7</v>
      </c>
      <c r="E60" s="33"/>
      <c r="F60" s="8" t="s">
        <v>7</v>
      </c>
      <c r="G60" s="33"/>
      <c r="H60" s="8" t="s">
        <v>7</v>
      </c>
      <c r="I60" s="33"/>
      <c r="J60" s="8" t="s">
        <v>7</v>
      </c>
      <c r="K60" s="33"/>
      <c r="L60" s="8" t="s">
        <v>7</v>
      </c>
      <c r="M60" s="33"/>
      <c r="N60" s="8" t="s">
        <v>7</v>
      </c>
    </row>
    <row r="61" spans="1:17" x14ac:dyDescent="0.4">
      <c r="A61" s="13">
        <v>1</v>
      </c>
      <c r="B61" s="55"/>
      <c r="C61" s="34"/>
      <c r="D61" s="55"/>
      <c r="E61" s="34"/>
      <c r="F61" s="55"/>
      <c r="G61" s="34"/>
      <c r="H61" s="55"/>
      <c r="I61" s="34"/>
      <c r="J61" s="55"/>
      <c r="K61" s="34"/>
      <c r="L61" s="55"/>
      <c r="M61" s="34"/>
      <c r="N61" s="35">
        <f>ABS(IF(L61=0,IF(J61=0,IF(H61=0,IF(F61=0,IF(D61=0,0,D61-B61),F61-B61),H61-B61),J61-B61),L61-B61))/(1440*60)</f>
        <v>0</v>
      </c>
    </row>
    <row r="62" spans="1:17" x14ac:dyDescent="0.4">
      <c r="A62" s="17">
        <v>2</v>
      </c>
      <c r="B62" s="58"/>
      <c r="C62" s="34"/>
      <c r="D62" s="58"/>
      <c r="E62" s="34"/>
      <c r="F62" s="58"/>
      <c r="G62" s="34"/>
      <c r="H62" s="58"/>
      <c r="I62" s="34"/>
      <c r="J62" s="58"/>
      <c r="K62" s="34"/>
      <c r="L62" s="58"/>
      <c r="M62" s="34"/>
      <c r="N62" s="36">
        <f>ABS(IF(L62=0,IF(J62=0,IF(H62=0,IF(F62=0,IF(D62=0,0,D62-B62),F62-B62),H62-B62),J62-B62),L62-B62))/(1440*60)</f>
        <v>0</v>
      </c>
    </row>
    <row r="63" spans="1:17" x14ac:dyDescent="0.4">
      <c r="A63" s="21">
        <v>3</v>
      </c>
      <c r="B63" s="61"/>
      <c r="C63" s="34"/>
      <c r="D63" s="61"/>
      <c r="E63" s="34"/>
      <c r="F63" s="61"/>
      <c r="G63" s="34"/>
      <c r="H63" s="61"/>
      <c r="I63" s="34"/>
      <c r="J63" s="61"/>
      <c r="K63" s="34"/>
      <c r="L63" s="61"/>
      <c r="M63" s="34"/>
      <c r="N63" s="36">
        <f>ABS(IF(L63=0,IF(J63=0,IF(H63=0,IF(F63=0,IF(D63=0,0,D63-B63),F63-B63),H63-B63),J63-B63),L63-B63))/(1440*60)</f>
        <v>0</v>
      </c>
    </row>
    <row r="64" spans="1:17" x14ac:dyDescent="0.4">
      <c r="A64" s="50">
        <v>4</v>
      </c>
      <c r="B64" s="70"/>
      <c r="C64" s="34"/>
      <c r="D64" s="70"/>
      <c r="E64" s="34"/>
      <c r="F64" s="70"/>
      <c r="G64" s="34"/>
      <c r="H64" s="70"/>
      <c r="I64" s="34"/>
      <c r="J64" s="70"/>
      <c r="K64" s="34"/>
      <c r="L64" s="70"/>
      <c r="M64" s="34"/>
      <c r="N64" s="36">
        <f>ABS(IF(L64=0,IF(J64=0,IF(H64=0,IF(F64=0,IF(D64=0,0,D64-B64),F64-B64),H64-B64),J64-B64),L64-B64))/(1440*60)</f>
        <v>0</v>
      </c>
    </row>
    <row r="65" spans="1:14" ht="12.6" thickBot="1" x14ac:dyDescent="0.45">
      <c r="A65" s="27">
        <v>5</v>
      </c>
      <c r="B65" s="64"/>
      <c r="C65" s="34"/>
      <c r="D65" s="64"/>
      <c r="E65" s="34"/>
      <c r="F65" s="64"/>
      <c r="G65" s="34"/>
      <c r="H65" s="64"/>
      <c r="I65" s="34"/>
      <c r="J65" s="64"/>
      <c r="K65" s="34"/>
      <c r="L65" s="64"/>
      <c r="M65" s="34"/>
      <c r="N65" s="37">
        <f>ABS(IF(L65=0,IF(J65=0,IF(H65=0,IF(F65=0,IF(D65=0,0,D65-B65),F65-B65),H65-B65),J65-B65),L65-B65))/(1440*60)</f>
        <v>0</v>
      </c>
    </row>
    <row r="66" spans="1:14" ht="12.6" thickBot="1" x14ac:dyDescent="0.45">
      <c r="A66" s="27" t="s">
        <v>5</v>
      </c>
      <c r="B66" s="28">
        <f>SUM(B61:B65)/(1440*60)</f>
        <v>0</v>
      </c>
      <c r="C66" s="38"/>
      <c r="D66" s="28">
        <f>SUM(D61:D65)/(1440*60)</f>
        <v>0</v>
      </c>
      <c r="E66" s="38"/>
      <c r="F66" s="28">
        <f>SUM(F61:F65)/(1440*60)</f>
        <v>0</v>
      </c>
      <c r="G66" s="38"/>
      <c r="H66" s="28">
        <f>SUM(H61:H65)/(1440*60)</f>
        <v>0</v>
      </c>
      <c r="I66" s="38"/>
      <c r="J66" s="28">
        <f>SUM(J61:J65)/(1440*60)</f>
        <v>0</v>
      </c>
      <c r="K66" s="38"/>
      <c r="L66" s="28">
        <f>SUM(L61:L65)/(1440*60)</f>
        <v>0</v>
      </c>
      <c r="M66" s="38"/>
      <c r="N66" s="39">
        <f>SUM(N61:N65)</f>
        <v>0</v>
      </c>
    </row>
  </sheetData>
  <sheetProtection sheet="1"/>
  <protectedRanges>
    <protectedRange sqref="B48:B52 D48:D52 F48:F52 H48:H52 J48:J52 L48:L52 L45 J45 H45 F45 D45 B45 L12:M12 B61:B65 D61:D65 F61:F65 H61:H65 J61:J65 L61:L65 L58 J58 H58 F58 D58 B58" name="Range1"/>
    <protectedRange sqref="B23:B27 D23:D27 F23:F27 H23:H27 J23:J27 L23:L27 L20 J20 H20 F20 D20 B20 B36:B40 D36:D40 F36:F40 H36:H40 J36:J40 L36:L40 L33 J33 H33 F33 D33 B33" name="Range1_1"/>
  </protectedRanges>
  <mergeCells count="11">
    <mergeCell ref="A56:Q56"/>
    <mergeCell ref="A43:Q43"/>
    <mergeCell ref="A4:Q4"/>
    <mergeCell ref="A6:Q6"/>
    <mergeCell ref="M11:N11"/>
    <mergeCell ref="M12:N12"/>
    <mergeCell ref="L13:N13"/>
    <mergeCell ref="H12:K12"/>
    <mergeCell ref="H13:K13"/>
    <mergeCell ref="A18:Q18"/>
    <mergeCell ref="A31:Q31"/>
  </mergeCells>
  <conditionalFormatting sqref="N48:N53">
    <cfRule type="expression" dxfId="14" priority="26" stopIfTrue="1">
      <formula>SIGN(IF(L48=0,IF(J48=0,IF(H48=0,IF(F48=0,IF(D48=0,0,D48-B48),F48-B48),H48-B48),J48-B48),L48-B48))=-1</formula>
    </cfRule>
  </conditionalFormatting>
  <conditionalFormatting sqref="F11:F16">
    <cfRule type="expression" dxfId="13" priority="27" stopIfTrue="1">
      <formula>SIGN(IF(D11=0,IF(B11=0,IF(XEN11=0,IF(XEJ11=0,IF(XEF11=0,0,XEF11-XEB11),XEJ11-XEB11),XEN11-XEB11),B11-XEB11),D11-XEB11))=-1</formula>
    </cfRule>
  </conditionalFormatting>
  <conditionalFormatting sqref="F11:F16">
    <cfRule type="expression" dxfId="12" priority="4" stopIfTrue="1">
      <formula>SIGN(IF(D11=0,IF(B11=0,IF(XFD11=0,IF(XFB11=0,IF(XEZ11=0,0,XEZ11-XEX11),XFB11-XEX11),XFD11-XEX11),B11-XEX11),D11-XEX11))=-1</formula>
    </cfRule>
  </conditionalFormatting>
  <conditionalFormatting sqref="N61:N66">
    <cfRule type="expression" dxfId="11" priority="3" stopIfTrue="1">
      <formula>SIGN(IF(L61=0,IF(J61=0,IF(H61=0,IF(F61=0,IF(D61=0,0,D61-B61),F61-B61),H61-B61),J61-B61),L61-B61))=-1</formula>
    </cfRule>
  </conditionalFormatting>
  <conditionalFormatting sqref="N23:N28">
    <cfRule type="expression" dxfId="10" priority="2" stopIfTrue="1">
      <formula>SIGN(IF(L23=0,IF(J23=0,IF(H23=0,IF(F23=0,IF(D23=0,0,D23-B23),F23-B23),H23-B23),J23-B23),L23-B23))=-1</formula>
    </cfRule>
  </conditionalFormatting>
  <conditionalFormatting sqref="N36:N42">
    <cfRule type="expression" dxfId="9" priority="1" stopIfTrue="1">
      <formula>SIGN(IF(L36=0,IF(J36=0,IF(H36=0,IF(F36=0,IF(D36=0,0,D36-B36),F36-B36),H36-B36),J36-B36),L36-B36))=-1</formula>
    </cfRule>
  </conditionalFormatting>
  <pageMargins left="0.7" right="0.7" top="0.75" bottom="0.75" header="0.3" footer="0.3"/>
  <pageSetup scale="48" orientation="landscape" r:id="rId1"/>
  <headerFooter>
    <oddHeader>&amp;C&amp;G</oddHeader>
    <oddFooter>&amp;C5225 West State Road 46, Ste. 258  |  Sanford, FL 32771 |  Cell: 407.701.7586  |  Web: www.CompleteRacingSolutions.com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44C37-0D1C-4F9E-BF6D-2806D2084CC4}">
  <sheetPr>
    <tabColor rgb="FFFFFFCC"/>
    <pageSetUpPr fitToPage="1"/>
  </sheetPr>
  <dimension ref="A5:AB48"/>
  <sheetViews>
    <sheetView tabSelected="1" view="pageLayout" topLeftCell="A33" zoomScaleNormal="100" workbookViewId="0">
      <selection activeCell="C20" sqref="C20:D20"/>
    </sheetView>
  </sheetViews>
  <sheetFormatPr defaultColWidth="9.1640625" defaultRowHeight="12.3" x14ac:dyDescent="0.4"/>
  <cols>
    <col min="1" max="1" width="11.71875" style="42" bestFit="1" customWidth="1"/>
    <col min="2" max="4" width="9.83203125" style="42" customWidth="1"/>
    <col min="5" max="5" width="1.71875" style="42" customWidth="1"/>
    <col min="6" max="8" width="9.83203125" style="42" customWidth="1"/>
    <col min="9" max="9" width="1.71875" style="42" customWidth="1"/>
    <col min="10" max="12" width="9.83203125" style="42" customWidth="1"/>
    <col min="13" max="13" width="1.71875" style="42" customWidth="1"/>
    <col min="14" max="16" width="9.83203125" style="42" customWidth="1"/>
    <col min="17" max="17" width="1.71875" style="42" customWidth="1"/>
    <col min="18" max="20" width="9.83203125" style="42" customWidth="1"/>
    <col min="21" max="21" width="1.71875" style="42" customWidth="1"/>
    <col min="22" max="24" width="9.83203125" style="42" customWidth="1"/>
    <col min="25" max="25" width="1.71875" style="42" customWidth="1"/>
    <col min="26" max="26" width="9.83203125" style="42" customWidth="1"/>
    <col min="27" max="27" width="9.83203125" style="44" customWidth="1"/>
    <col min="28" max="28" width="9.83203125" style="42" customWidth="1"/>
    <col min="29" max="16384" width="9.1640625" style="42"/>
  </cols>
  <sheetData>
    <row r="5" spans="1:28" s="1" customFormat="1" ht="19.8" thickBot="1" x14ac:dyDescent="0.65">
      <c r="A5" s="86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</row>
    <row r="6" spans="1:28" s="1" customFormat="1" ht="19.8" thickBot="1" x14ac:dyDescent="0.65">
      <c r="A6" s="2"/>
      <c r="B6" s="41"/>
      <c r="C6" s="41"/>
      <c r="D6" s="41"/>
      <c r="E6" s="42"/>
      <c r="F6" s="42"/>
      <c r="G6" s="42"/>
      <c r="H6" s="42"/>
      <c r="I6" s="42"/>
      <c r="J6" s="42"/>
      <c r="K6" s="42"/>
      <c r="L6" s="42"/>
      <c r="M6" s="42"/>
      <c r="AA6" s="3"/>
    </row>
    <row r="7" spans="1:28" s="4" customFormat="1" ht="15" thickBot="1" x14ac:dyDescent="0.5">
      <c r="A7" s="88" t="s">
        <v>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  <c r="AA7" s="5"/>
    </row>
    <row r="8" spans="1:28" s="1" customFormat="1" ht="19.8" thickBot="1" x14ac:dyDescent="0.65">
      <c r="A8" s="2"/>
      <c r="B8" s="42"/>
      <c r="C8" s="40"/>
      <c r="D8" s="40"/>
      <c r="E8" s="42"/>
      <c r="F8" s="42"/>
      <c r="G8" s="42"/>
      <c r="H8" s="42"/>
      <c r="I8" s="42"/>
      <c r="J8" s="42"/>
      <c r="K8" s="42"/>
      <c r="L8" s="42"/>
      <c r="M8" s="42"/>
      <c r="AA8" s="3"/>
    </row>
    <row r="9" spans="1:28" ht="12.6" thickBot="1" x14ac:dyDescent="0.45">
      <c r="B9" s="43" t="s">
        <v>9</v>
      </c>
      <c r="C9" s="84">
        <v>45809</v>
      </c>
      <c r="D9" s="85"/>
      <c r="F9" s="43" t="s">
        <v>9</v>
      </c>
      <c r="G9" s="84">
        <v>45839</v>
      </c>
      <c r="H9" s="85"/>
    </row>
    <row r="10" spans="1:28" ht="13.5" customHeight="1" thickBot="1" x14ac:dyDescent="0.45">
      <c r="A10" s="6"/>
      <c r="B10" s="91" t="s">
        <v>1</v>
      </c>
      <c r="C10" s="92"/>
      <c r="D10" s="93"/>
      <c r="F10" s="91" t="s">
        <v>1</v>
      </c>
      <c r="G10" s="92"/>
      <c r="H10" s="93"/>
      <c r="J10" s="103" t="s">
        <v>6</v>
      </c>
      <c r="K10" s="104"/>
      <c r="L10" s="105"/>
    </row>
    <row r="11" spans="1:28" ht="12.6" thickBot="1" x14ac:dyDescent="0.45">
      <c r="A11" s="7" t="s">
        <v>2</v>
      </c>
      <c r="B11" s="8" t="s">
        <v>7</v>
      </c>
      <c r="C11" s="9" t="s">
        <v>3</v>
      </c>
      <c r="D11" s="10" t="s">
        <v>4</v>
      </c>
      <c r="F11" s="8" t="s">
        <v>7</v>
      </c>
      <c r="G11" s="9" t="s">
        <v>3</v>
      </c>
      <c r="H11" s="10" t="s">
        <v>4</v>
      </c>
      <c r="J11" s="8" t="s">
        <v>7</v>
      </c>
      <c r="K11" s="11" t="s">
        <v>3</v>
      </c>
      <c r="L11" s="12" t="s">
        <v>4</v>
      </c>
    </row>
    <row r="12" spans="1:28" x14ac:dyDescent="0.4">
      <c r="A12" s="13">
        <v>1</v>
      </c>
      <c r="B12" s="55">
        <v>122</v>
      </c>
      <c r="C12" s="56">
        <v>165</v>
      </c>
      <c r="D12" s="57">
        <v>175</v>
      </c>
      <c r="F12" s="55">
        <v>121</v>
      </c>
      <c r="G12" s="56">
        <v>165</v>
      </c>
      <c r="H12" s="57">
        <v>174</v>
      </c>
      <c r="J12" s="14">
        <v>1.1574074074074073E-5</v>
      </c>
      <c r="K12" s="15">
        <v>0</v>
      </c>
      <c r="L12" s="16">
        <v>-1</v>
      </c>
    </row>
    <row r="13" spans="1:28" ht="12.6" thickBot="1" x14ac:dyDescent="0.45">
      <c r="A13" s="17">
        <v>2</v>
      </c>
      <c r="B13" s="58">
        <v>124</v>
      </c>
      <c r="C13" s="59">
        <v>168</v>
      </c>
      <c r="D13" s="60">
        <v>179</v>
      </c>
      <c r="F13" s="58">
        <v>124</v>
      </c>
      <c r="G13" s="59">
        <v>169</v>
      </c>
      <c r="H13" s="60">
        <v>179</v>
      </c>
      <c r="J13" s="18">
        <v>0</v>
      </c>
      <c r="K13" s="19">
        <v>1</v>
      </c>
      <c r="L13" s="20">
        <v>0</v>
      </c>
    </row>
    <row r="14" spans="1:28" ht="12.6" thickBot="1" x14ac:dyDescent="0.45">
      <c r="A14" s="21">
        <v>3</v>
      </c>
      <c r="B14" s="61">
        <v>126</v>
      </c>
      <c r="C14" s="62">
        <v>175</v>
      </c>
      <c r="D14" s="63">
        <v>185</v>
      </c>
      <c r="F14" s="61">
        <v>125</v>
      </c>
      <c r="G14" s="62">
        <v>174</v>
      </c>
      <c r="H14" s="63">
        <v>182</v>
      </c>
      <c r="J14" s="22">
        <v>1.1574074074074073E-5</v>
      </c>
      <c r="K14" s="19">
        <v>-1</v>
      </c>
      <c r="L14" s="20">
        <v>-3</v>
      </c>
      <c r="P14" s="1"/>
      <c r="Q14" s="1"/>
      <c r="R14" s="1"/>
      <c r="S14" s="53" t="s">
        <v>10</v>
      </c>
      <c r="T14" s="54" t="s">
        <v>11</v>
      </c>
    </row>
    <row r="15" spans="1:28" ht="15" thickBot="1" x14ac:dyDescent="0.5">
      <c r="A15" s="23">
        <v>4</v>
      </c>
      <c r="B15" s="64">
        <v>120</v>
      </c>
      <c r="C15" s="65">
        <v>180</v>
      </c>
      <c r="D15" s="66">
        <v>195</v>
      </c>
      <c r="F15" s="64">
        <v>119</v>
      </c>
      <c r="G15" s="65">
        <v>179</v>
      </c>
      <c r="H15" s="66">
        <v>190</v>
      </c>
      <c r="J15" s="24">
        <v>1.1574074074074073E-5</v>
      </c>
      <c r="K15" s="25">
        <v>-1</v>
      </c>
      <c r="L15" s="26">
        <v>-5</v>
      </c>
      <c r="P15" s="101" t="s">
        <v>13</v>
      </c>
      <c r="Q15" s="102"/>
      <c r="R15" s="122"/>
      <c r="S15" s="68"/>
      <c r="T15" s="67"/>
    </row>
    <row r="16" spans="1:28" ht="12.6" thickBot="1" x14ac:dyDescent="0.45">
      <c r="A16" s="27" t="s">
        <v>5</v>
      </c>
      <c r="B16" s="28">
        <v>5.6944444444444447E-3</v>
      </c>
      <c r="C16" s="29">
        <v>172</v>
      </c>
      <c r="D16" s="30">
        <v>183.5</v>
      </c>
      <c r="F16" s="28">
        <v>5.6597222222222222E-3</v>
      </c>
      <c r="G16" s="29">
        <v>171.75</v>
      </c>
      <c r="H16" s="30">
        <v>181.25</v>
      </c>
      <c r="J16" s="31">
        <v>3.4722222222222222E-5</v>
      </c>
      <c r="K16" s="45">
        <v>-1</v>
      </c>
      <c r="L16" s="46">
        <v>-9</v>
      </c>
      <c r="P16" s="98" t="s">
        <v>12</v>
      </c>
      <c r="Q16" s="99"/>
      <c r="R16" s="121"/>
      <c r="S16" s="96">
        <f>S15*60+T15</f>
        <v>0</v>
      </c>
      <c r="T16" s="97"/>
    </row>
    <row r="18" spans="1:28" s="1" customFormat="1" ht="19.8" thickBot="1" x14ac:dyDescent="0.65">
      <c r="A18" s="86" t="s">
        <v>17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</row>
    <row r="19" spans="1:28" s="1" customFormat="1" ht="10.5" customHeight="1" thickBot="1" x14ac:dyDescent="0.65">
      <c r="A19" s="2"/>
      <c r="B19" s="42"/>
      <c r="C19" s="40"/>
      <c r="D19" s="40"/>
      <c r="E19" s="42"/>
      <c r="F19" s="42"/>
      <c r="G19" s="40"/>
      <c r="H19" s="40"/>
      <c r="I19" s="42"/>
      <c r="J19" s="42"/>
      <c r="K19" s="40"/>
      <c r="L19" s="40"/>
      <c r="M19" s="42"/>
      <c r="N19" s="42"/>
      <c r="O19" s="40"/>
      <c r="P19" s="40"/>
      <c r="Q19" s="42"/>
      <c r="R19" s="42"/>
      <c r="S19" s="40"/>
      <c r="T19" s="40"/>
      <c r="U19" s="42"/>
      <c r="V19" s="42"/>
      <c r="W19" s="40"/>
      <c r="X19" s="40"/>
      <c r="Y19" s="42"/>
      <c r="Z19" s="42"/>
      <c r="AA19" s="42"/>
      <c r="AB19" s="42"/>
    </row>
    <row r="20" spans="1:28" ht="12.6" thickBot="1" x14ac:dyDescent="0.45">
      <c r="B20" s="43" t="s">
        <v>9</v>
      </c>
      <c r="C20" s="84"/>
      <c r="D20" s="85"/>
      <c r="E20" s="32"/>
      <c r="F20" s="43" t="s">
        <v>9</v>
      </c>
      <c r="G20" s="84"/>
      <c r="H20" s="85"/>
      <c r="I20" s="32"/>
      <c r="J20" s="43" t="s">
        <v>9</v>
      </c>
      <c r="K20" s="84"/>
      <c r="L20" s="85"/>
      <c r="M20" s="32"/>
      <c r="N20" s="43" t="s">
        <v>9</v>
      </c>
      <c r="O20" s="84"/>
      <c r="P20" s="85"/>
      <c r="Q20" s="32"/>
      <c r="R20" s="43" t="s">
        <v>9</v>
      </c>
      <c r="S20" s="84"/>
      <c r="T20" s="85"/>
      <c r="U20" s="32"/>
      <c r="V20" s="43" t="s">
        <v>9</v>
      </c>
      <c r="W20" s="84"/>
      <c r="X20" s="85"/>
      <c r="Y20" s="32"/>
    </row>
    <row r="21" spans="1:28" ht="13.5" customHeight="1" thickBot="1" x14ac:dyDescent="0.45">
      <c r="A21" s="6"/>
      <c r="B21" s="91" t="s">
        <v>1</v>
      </c>
      <c r="C21" s="92"/>
      <c r="D21" s="93"/>
      <c r="E21" s="47"/>
      <c r="F21" s="91" t="s">
        <v>1</v>
      </c>
      <c r="G21" s="92"/>
      <c r="H21" s="93"/>
      <c r="I21" s="47"/>
      <c r="J21" s="91" t="s">
        <v>1</v>
      </c>
      <c r="K21" s="92"/>
      <c r="L21" s="93"/>
      <c r="M21" s="47"/>
      <c r="N21" s="91" t="s">
        <v>1</v>
      </c>
      <c r="O21" s="92"/>
      <c r="P21" s="93"/>
      <c r="Q21" s="47"/>
      <c r="R21" s="91" t="s">
        <v>1</v>
      </c>
      <c r="S21" s="92"/>
      <c r="T21" s="93"/>
      <c r="U21" s="47"/>
      <c r="V21" s="103" t="s">
        <v>1</v>
      </c>
      <c r="W21" s="104"/>
      <c r="X21" s="105"/>
      <c r="Y21" s="47"/>
      <c r="Z21" s="103" t="s">
        <v>6</v>
      </c>
      <c r="AA21" s="104"/>
      <c r="AB21" s="105"/>
    </row>
    <row r="22" spans="1:28" ht="12.6" thickBot="1" x14ac:dyDescent="0.45">
      <c r="A22" s="7" t="s">
        <v>2</v>
      </c>
      <c r="B22" s="8" t="s">
        <v>7</v>
      </c>
      <c r="C22" s="9" t="s">
        <v>3</v>
      </c>
      <c r="D22" s="10" t="s">
        <v>4</v>
      </c>
      <c r="E22" s="33"/>
      <c r="F22" s="8" t="s">
        <v>7</v>
      </c>
      <c r="G22" s="9" t="s">
        <v>3</v>
      </c>
      <c r="H22" s="10" t="s">
        <v>4</v>
      </c>
      <c r="I22" s="33"/>
      <c r="J22" s="8" t="s">
        <v>7</v>
      </c>
      <c r="K22" s="9" t="s">
        <v>3</v>
      </c>
      <c r="L22" s="10" t="s">
        <v>4</v>
      </c>
      <c r="M22" s="33"/>
      <c r="N22" s="8" t="s">
        <v>7</v>
      </c>
      <c r="O22" s="9" t="s">
        <v>3</v>
      </c>
      <c r="P22" s="10" t="s">
        <v>4</v>
      </c>
      <c r="Q22" s="33"/>
      <c r="R22" s="8" t="s">
        <v>7</v>
      </c>
      <c r="S22" s="9" t="s">
        <v>3</v>
      </c>
      <c r="T22" s="10" t="s">
        <v>4</v>
      </c>
      <c r="U22" s="33"/>
      <c r="V22" s="8" t="s">
        <v>7</v>
      </c>
      <c r="W22" s="11" t="s">
        <v>3</v>
      </c>
      <c r="X22" s="12" t="s">
        <v>4</v>
      </c>
      <c r="Y22" s="33"/>
      <c r="Z22" s="8" t="s">
        <v>7</v>
      </c>
      <c r="AA22" s="11" t="s">
        <v>3</v>
      </c>
      <c r="AB22" s="12" t="s">
        <v>4</v>
      </c>
    </row>
    <row r="23" spans="1:28" x14ac:dyDescent="0.4">
      <c r="A23" s="13">
        <v>1</v>
      </c>
      <c r="B23" s="55"/>
      <c r="C23" s="56"/>
      <c r="D23" s="57"/>
      <c r="E23" s="34"/>
      <c r="F23" s="55"/>
      <c r="G23" s="56"/>
      <c r="H23" s="57"/>
      <c r="I23" s="34"/>
      <c r="J23" s="55"/>
      <c r="K23" s="56"/>
      <c r="L23" s="57"/>
      <c r="M23" s="34"/>
      <c r="N23" s="55"/>
      <c r="O23" s="56"/>
      <c r="P23" s="57"/>
      <c r="Q23" s="34"/>
      <c r="R23" s="55"/>
      <c r="S23" s="56"/>
      <c r="T23" s="57"/>
      <c r="U23" s="34"/>
      <c r="V23" s="55"/>
      <c r="W23" s="56"/>
      <c r="X23" s="57"/>
      <c r="Y23" s="34"/>
      <c r="Z23" s="35">
        <f>ABS(IF(V23=0,IF(R23=0,IF(N23=0,IF(J23=0,IF(F23=0,0,F23-B23),J23-B23),N23-B23),R23-B23),V23-B23))/(1440*60)</f>
        <v>0</v>
      </c>
      <c r="AA23" s="15">
        <f t="shared" ref="AA23:AB28" si="0">IF(W23=0,IF(S23=0,IF(O23=0,IF(K23=0,IF(G23=0,0,G23-C23),K23-C23),O23-C23),S23-C23),W23-C23)</f>
        <v>0</v>
      </c>
      <c r="AB23" s="16">
        <f t="shared" si="0"/>
        <v>0</v>
      </c>
    </row>
    <row r="24" spans="1:28" x14ac:dyDescent="0.4">
      <c r="A24" s="17">
        <v>2</v>
      </c>
      <c r="B24" s="58"/>
      <c r="C24" s="59"/>
      <c r="D24" s="60"/>
      <c r="E24" s="34"/>
      <c r="F24" s="58"/>
      <c r="G24" s="59"/>
      <c r="H24" s="60"/>
      <c r="I24" s="34"/>
      <c r="J24" s="58"/>
      <c r="K24" s="59"/>
      <c r="L24" s="60"/>
      <c r="M24" s="34"/>
      <c r="N24" s="58"/>
      <c r="O24" s="59"/>
      <c r="P24" s="60"/>
      <c r="Q24" s="34"/>
      <c r="R24" s="58"/>
      <c r="S24" s="59"/>
      <c r="T24" s="60"/>
      <c r="U24" s="34"/>
      <c r="V24" s="58"/>
      <c r="W24" s="59"/>
      <c r="X24" s="60"/>
      <c r="Y24" s="34"/>
      <c r="Z24" s="36">
        <f>ABS(IF(V24=0,IF(R24=0,IF(N24=0,IF(J24=0,IF(F24=0,0,F24-B24),J24-B24),N24-B24),R24-B24),V24-B24))/(1440*60)</f>
        <v>0</v>
      </c>
      <c r="AA24" s="19">
        <f t="shared" si="0"/>
        <v>0</v>
      </c>
      <c r="AB24" s="20">
        <f t="shared" si="0"/>
        <v>0</v>
      </c>
    </row>
    <row r="25" spans="1:28" x14ac:dyDescent="0.4">
      <c r="A25" s="21">
        <v>3</v>
      </c>
      <c r="B25" s="61"/>
      <c r="C25" s="62"/>
      <c r="D25" s="63"/>
      <c r="E25" s="34"/>
      <c r="F25" s="61"/>
      <c r="G25" s="62"/>
      <c r="H25" s="63"/>
      <c r="I25" s="34"/>
      <c r="J25" s="61"/>
      <c r="K25" s="62"/>
      <c r="L25" s="63"/>
      <c r="M25" s="34"/>
      <c r="N25" s="61"/>
      <c r="O25" s="62"/>
      <c r="P25" s="63"/>
      <c r="Q25" s="34"/>
      <c r="R25" s="61"/>
      <c r="S25" s="62"/>
      <c r="T25" s="63"/>
      <c r="U25" s="34"/>
      <c r="V25" s="61"/>
      <c r="W25" s="62"/>
      <c r="X25" s="63"/>
      <c r="Y25" s="34"/>
      <c r="Z25" s="36">
        <f>ABS(IF(V25=0,IF(R25=0,IF(N25=0,IF(J25=0,IF(F25=0,0,F25-B25),J25-B25),N25-B25),R25-B25),V25-B25))/(1440*60)</f>
        <v>0</v>
      </c>
      <c r="AA25" s="19">
        <f t="shared" si="0"/>
        <v>0</v>
      </c>
      <c r="AB25" s="20">
        <f t="shared" si="0"/>
        <v>0</v>
      </c>
    </row>
    <row r="26" spans="1:28" x14ac:dyDescent="0.4">
      <c r="A26" s="78">
        <v>4</v>
      </c>
      <c r="B26" s="70"/>
      <c r="C26" s="79"/>
      <c r="D26" s="80"/>
      <c r="E26" s="34"/>
      <c r="F26" s="70"/>
      <c r="G26" s="79"/>
      <c r="H26" s="80"/>
      <c r="I26" s="34"/>
      <c r="J26" s="70"/>
      <c r="K26" s="79"/>
      <c r="L26" s="80"/>
      <c r="M26" s="34"/>
      <c r="N26" s="70"/>
      <c r="O26" s="79"/>
      <c r="P26" s="80"/>
      <c r="Q26" s="34"/>
      <c r="R26" s="70"/>
      <c r="S26" s="79"/>
      <c r="T26" s="80"/>
      <c r="U26" s="34"/>
      <c r="V26" s="70"/>
      <c r="W26" s="79"/>
      <c r="X26" s="80"/>
      <c r="Y26" s="34"/>
      <c r="Z26" s="81"/>
      <c r="AA26" s="82"/>
      <c r="AB26" s="83"/>
    </row>
    <row r="27" spans="1:28" x14ac:dyDescent="0.4">
      <c r="A27" s="78">
        <v>5</v>
      </c>
      <c r="B27" s="70"/>
      <c r="C27" s="79"/>
      <c r="D27" s="80"/>
      <c r="E27" s="34"/>
      <c r="F27" s="70"/>
      <c r="G27" s="79"/>
      <c r="H27" s="80"/>
      <c r="I27" s="34"/>
      <c r="J27" s="70"/>
      <c r="K27" s="79"/>
      <c r="L27" s="80"/>
      <c r="M27" s="34"/>
      <c r="N27" s="70"/>
      <c r="O27" s="79"/>
      <c r="P27" s="80"/>
      <c r="Q27" s="34"/>
      <c r="R27" s="70"/>
      <c r="S27" s="79"/>
      <c r="T27" s="80"/>
      <c r="U27" s="34"/>
      <c r="V27" s="70"/>
      <c r="W27" s="79"/>
      <c r="X27" s="80"/>
      <c r="Y27" s="34"/>
      <c r="Z27" s="81"/>
      <c r="AA27" s="82"/>
      <c r="AB27" s="83"/>
    </row>
    <row r="28" spans="1:28" ht="12.6" thickBot="1" x14ac:dyDescent="0.45">
      <c r="A28" s="23">
        <v>6</v>
      </c>
      <c r="B28" s="64"/>
      <c r="C28" s="65"/>
      <c r="D28" s="66"/>
      <c r="E28" s="34"/>
      <c r="F28" s="64"/>
      <c r="G28" s="65"/>
      <c r="H28" s="66"/>
      <c r="I28" s="34"/>
      <c r="J28" s="64"/>
      <c r="K28" s="65"/>
      <c r="L28" s="66"/>
      <c r="M28" s="34"/>
      <c r="N28" s="64"/>
      <c r="O28" s="65"/>
      <c r="P28" s="66"/>
      <c r="Q28" s="34"/>
      <c r="R28" s="64"/>
      <c r="S28" s="65"/>
      <c r="T28" s="66"/>
      <c r="U28" s="34"/>
      <c r="V28" s="64"/>
      <c r="W28" s="65"/>
      <c r="X28" s="66"/>
      <c r="Y28" s="34"/>
      <c r="Z28" s="37">
        <f>ABS(IF(V28=0,IF(R28=0,IF(N28=0,IF(J28=0,IF(F28=0,0,F28-B28),J28-B28),N28-B28),R28-B28),V28-B28))/(1440*60)</f>
        <v>0</v>
      </c>
      <c r="AA28" s="25">
        <f t="shared" si="0"/>
        <v>0</v>
      </c>
      <c r="AB28" s="26">
        <f t="shared" si="0"/>
        <v>0</v>
      </c>
    </row>
    <row r="29" spans="1:28" ht="12.6" thickBot="1" x14ac:dyDescent="0.45">
      <c r="A29" s="27" t="s">
        <v>5</v>
      </c>
      <c r="B29" s="28">
        <f>SUM(B23:B28)/(1440*60)</f>
        <v>0</v>
      </c>
      <c r="C29" s="29">
        <f>IFERROR(AVERAGE(C23:C28),0)</f>
        <v>0</v>
      </c>
      <c r="D29" s="30">
        <f>IFERROR(AVERAGE(D23:D28),0)</f>
        <v>0</v>
      </c>
      <c r="E29" s="38"/>
      <c r="F29" s="28">
        <f>SUM(F23:F28)/(1440*60)</f>
        <v>0</v>
      </c>
      <c r="G29" s="29">
        <f>IFERROR(AVERAGE(G23:G28),0)</f>
        <v>0</v>
      </c>
      <c r="H29" s="30">
        <f>IFERROR(AVERAGE(H23:H28),0)</f>
        <v>0</v>
      </c>
      <c r="I29" s="38"/>
      <c r="J29" s="28">
        <f>SUM(J23:J28)/(1440*60)</f>
        <v>0</v>
      </c>
      <c r="K29" s="29">
        <f>IFERROR(AVERAGE(K23:K28),0)</f>
        <v>0</v>
      </c>
      <c r="L29" s="30">
        <f>IFERROR(AVERAGE(L23:L28),0)</f>
        <v>0</v>
      </c>
      <c r="M29" s="38"/>
      <c r="N29" s="28">
        <f>SUM(N23:N28)/(1440*60)</f>
        <v>0</v>
      </c>
      <c r="O29" s="29">
        <f>IFERROR(AVERAGE(O23:O28),0)</f>
        <v>0</v>
      </c>
      <c r="P29" s="30">
        <f>IFERROR(AVERAGE(P23:P28),0)</f>
        <v>0</v>
      </c>
      <c r="Q29" s="38"/>
      <c r="R29" s="28">
        <f>SUM(R23:R28)/(1440*60)</f>
        <v>0</v>
      </c>
      <c r="S29" s="29">
        <f>IFERROR(AVERAGE(S23:S28),0)</f>
        <v>0</v>
      </c>
      <c r="T29" s="30">
        <f>IFERROR(AVERAGE(T23:T28),0)</f>
        <v>0</v>
      </c>
      <c r="U29" s="38"/>
      <c r="V29" s="28">
        <f>SUM(V23:V28)/(1440*60)</f>
        <v>0</v>
      </c>
      <c r="W29" s="29">
        <f>IFERROR(AVERAGE(W23:W28),0)</f>
        <v>0</v>
      </c>
      <c r="X29" s="30">
        <f>IFERROR(AVERAGE(X23:X28),0)</f>
        <v>0</v>
      </c>
      <c r="Y29" s="38"/>
      <c r="Z29" s="39">
        <f>SUM(Z23:Z28)</f>
        <v>0</v>
      </c>
      <c r="AA29" s="45">
        <f>SUM(AA23:AA28)</f>
        <v>0</v>
      </c>
      <c r="AB29" s="46">
        <f>SUM(AB23:AB28)</f>
        <v>0</v>
      </c>
    </row>
    <row r="31" spans="1:28" ht="12.6" thickBot="1" x14ac:dyDescent="0.45">
      <c r="E31" s="48"/>
    </row>
    <row r="32" spans="1:28" ht="12.6" thickBot="1" x14ac:dyDescent="0.45">
      <c r="B32" s="43" t="s">
        <v>9</v>
      </c>
      <c r="C32" s="84"/>
      <c r="D32" s="85"/>
      <c r="E32" s="32"/>
      <c r="F32" s="43" t="s">
        <v>9</v>
      </c>
      <c r="G32" s="84"/>
      <c r="H32" s="85"/>
      <c r="I32" s="32"/>
      <c r="J32" s="43" t="s">
        <v>9</v>
      </c>
      <c r="K32" s="84"/>
      <c r="L32" s="85"/>
      <c r="M32" s="32"/>
      <c r="N32" s="43" t="s">
        <v>9</v>
      </c>
      <c r="O32" s="84"/>
      <c r="P32" s="85"/>
      <c r="Q32" s="32"/>
      <c r="R32" s="43" t="s">
        <v>9</v>
      </c>
      <c r="S32" s="84"/>
      <c r="T32" s="85"/>
      <c r="U32" s="32"/>
      <c r="V32" s="43" t="s">
        <v>9</v>
      </c>
      <c r="W32" s="84"/>
      <c r="X32" s="85"/>
      <c r="Y32" s="32"/>
    </row>
    <row r="33" spans="1:28" ht="13.5" customHeight="1" thickBot="1" x14ac:dyDescent="0.45">
      <c r="A33" s="6"/>
      <c r="B33" s="91" t="s">
        <v>1</v>
      </c>
      <c r="C33" s="92"/>
      <c r="D33" s="93"/>
      <c r="E33" s="47"/>
      <c r="F33" s="91" t="s">
        <v>1</v>
      </c>
      <c r="G33" s="92"/>
      <c r="H33" s="93"/>
      <c r="I33" s="47"/>
      <c r="J33" s="91" t="s">
        <v>1</v>
      </c>
      <c r="K33" s="92"/>
      <c r="L33" s="93"/>
      <c r="M33" s="47"/>
      <c r="N33" s="91" t="s">
        <v>1</v>
      </c>
      <c r="O33" s="92"/>
      <c r="P33" s="93"/>
      <c r="Q33" s="47"/>
      <c r="R33" s="91" t="s">
        <v>1</v>
      </c>
      <c r="S33" s="92"/>
      <c r="T33" s="93"/>
      <c r="U33" s="47"/>
      <c r="V33" s="103" t="s">
        <v>1</v>
      </c>
      <c r="W33" s="104"/>
      <c r="X33" s="105"/>
      <c r="Y33" s="47"/>
      <c r="Z33" s="103" t="s">
        <v>6</v>
      </c>
      <c r="AA33" s="104"/>
      <c r="AB33" s="105"/>
    </row>
    <row r="34" spans="1:28" ht="12.6" thickBot="1" x14ac:dyDescent="0.45">
      <c r="A34" s="7" t="s">
        <v>2</v>
      </c>
      <c r="B34" s="8" t="s">
        <v>7</v>
      </c>
      <c r="C34" s="9" t="s">
        <v>3</v>
      </c>
      <c r="D34" s="10" t="s">
        <v>4</v>
      </c>
      <c r="E34" s="33"/>
      <c r="F34" s="8" t="s">
        <v>7</v>
      </c>
      <c r="G34" s="9" t="s">
        <v>3</v>
      </c>
      <c r="H34" s="10" t="s">
        <v>4</v>
      </c>
      <c r="I34" s="33"/>
      <c r="J34" s="8" t="s">
        <v>7</v>
      </c>
      <c r="K34" s="9" t="s">
        <v>3</v>
      </c>
      <c r="L34" s="10" t="s">
        <v>4</v>
      </c>
      <c r="M34" s="33"/>
      <c r="N34" s="8" t="s">
        <v>7</v>
      </c>
      <c r="O34" s="9" t="s">
        <v>3</v>
      </c>
      <c r="P34" s="10" t="s">
        <v>4</v>
      </c>
      <c r="Q34" s="33"/>
      <c r="R34" s="8" t="s">
        <v>7</v>
      </c>
      <c r="S34" s="9" t="s">
        <v>3</v>
      </c>
      <c r="T34" s="10" t="s">
        <v>4</v>
      </c>
      <c r="U34" s="33"/>
      <c r="V34" s="8" t="s">
        <v>7</v>
      </c>
      <c r="W34" s="11" t="s">
        <v>3</v>
      </c>
      <c r="X34" s="12" t="s">
        <v>4</v>
      </c>
      <c r="Y34" s="33"/>
      <c r="Z34" s="8" t="s">
        <v>7</v>
      </c>
      <c r="AA34" s="11" t="s">
        <v>3</v>
      </c>
      <c r="AB34" s="12" t="s">
        <v>4</v>
      </c>
    </row>
    <row r="35" spans="1:28" x14ac:dyDescent="0.4">
      <c r="A35" s="13">
        <v>1</v>
      </c>
      <c r="B35" s="55"/>
      <c r="C35" s="56"/>
      <c r="D35" s="57"/>
      <c r="E35" s="34"/>
      <c r="F35" s="55"/>
      <c r="G35" s="56"/>
      <c r="H35" s="57"/>
      <c r="I35" s="34"/>
      <c r="J35" s="55"/>
      <c r="K35" s="56"/>
      <c r="L35" s="57"/>
      <c r="M35" s="34"/>
      <c r="N35" s="55"/>
      <c r="O35" s="56"/>
      <c r="P35" s="57"/>
      <c r="Q35" s="34"/>
      <c r="R35" s="55"/>
      <c r="S35" s="56"/>
      <c r="T35" s="57"/>
      <c r="U35" s="34"/>
      <c r="V35" s="55"/>
      <c r="W35" s="56"/>
      <c r="X35" s="57"/>
      <c r="Y35" s="34"/>
      <c r="Z35" s="35">
        <f>ABS(IF(V35=0,IF(R35=0,IF(N35=0,IF(J35=0,IF(F35=0,0,F35-B35),J35-B35),N35-B35),R35-B35),V35-B35))/(1440*60)</f>
        <v>0</v>
      </c>
      <c r="AA35" s="15">
        <f t="shared" ref="AA35:AB38" si="1">IF(W35=0,IF(S35=0,IF(O35=0,IF(K35=0,IF(G35=0,0,G35-C35),K35-C35),O35-C35),S35-C35),W35-C35)</f>
        <v>0</v>
      </c>
      <c r="AB35" s="16">
        <f t="shared" si="1"/>
        <v>0</v>
      </c>
    </row>
    <row r="36" spans="1:28" x14ac:dyDescent="0.4">
      <c r="A36" s="17">
        <v>2</v>
      </c>
      <c r="B36" s="58"/>
      <c r="C36" s="59"/>
      <c r="D36" s="60"/>
      <c r="E36" s="34"/>
      <c r="F36" s="58"/>
      <c r="G36" s="59"/>
      <c r="H36" s="60"/>
      <c r="I36" s="34"/>
      <c r="J36" s="58"/>
      <c r="K36" s="59"/>
      <c r="L36" s="60"/>
      <c r="M36" s="34"/>
      <c r="N36" s="58"/>
      <c r="O36" s="59"/>
      <c r="P36" s="60"/>
      <c r="Q36" s="34"/>
      <c r="R36" s="58"/>
      <c r="S36" s="59"/>
      <c r="T36" s="60"/>
      <c r="U36" s="34"/>
      <c r="V36" s="58"/>
      <c r="W36" s="59"/>
      <c r="X36" s="60"/>
      <c r="Y36" s="34"/>
      <c r="Z36" s="36">
        <f>ABS(IF(V36=0,IF(R36=0,IF(N36=0,IF(J36=0,IF(F36=0,0,F36-B36),J36-B36),N36-B36),R36-B36),V36-B36))/(1440*60)</f>
        <v>0</v>
      </c>
      <c r="AA36" s="19">
        <f t="shared" si="1"/>
        <v>0</v>
      </c>
      <c r="AB36" s="20">
        <f t="shared" si="1"/>
        <v>0</v>
      </c>
    </row>
    <row r="37" spans="1:28" x14ac:dyDescent="0.4">
      <c r="A37" s="17">
        <v>3</v>
      </c>
      <c r="B37" s="61"/>
      <c r="C37" s="62"/>
      <c r="D37" s="63"/>
      <c r="E37" s="34"/>
      <c r="F37" s="61"/>
      <c r="G37" s="62"/>
      <c r="H37" s="63"/>
      <c r="I37" s="34"/>
      <c r="J37" s="61"/>
      <c r="K37" s="62"/>
      <c r="L37" s="63"/>
      <c r="M37" s="34"/>
      <c r="N37" s="61"/>
      <c r="O37" s="62"/>
      <c r="P37" s="63"/>
      <c r="Q37" s="34"/>
      <c r="R37" s="61"/>
      <c r="S37" s="62"/>
      <c r="T37" s="63"/>
      <c r="U37" s="34"/>
      <c r="V37" s="61"/>
      <c r="W37" s="62"/>
      <c r="X37" s="63"/>
      <c r="Y37" s="34"/>
      <c r="Z37" s="36"/>
      <c r="AA37" s="19"/>
      <c r="AB37" s="20"/>
    </row>
    <row r="38" spans="1:28" x14ac:dyDescent="0.4">
      <c r="A38" s="21">
        <v>4</v>
      </c>
      <c r="B38" s="61"/>
      <c r="C38" s="62"/>
      <c r="D38" s="63"/>
      <c r="E38" s="34"/>
      <c r="F38" s="61"/>
      <c r="G38" s="62"/>
      <c r="H38" s="63"/>
      <c r="I38" s="34"/>
      <c r="J38" s="61"/>
      <c r="K38" s="62"/>
      <c r="L38" s="63"/>
      <c r="M38" s="34"/>
      <c r="N38" s="61"/>
      <c r="O38" s="62"/>
      <c r="P38" s="63"/>
      <c r="Q38" s="34"/>
      <c r="R38" s="61"/>
      <c r="S38" s="62"/>
      <c r="T38" s="63"/>
      <c r="U38" s="34"/>
      <c r="V38" s="61"/>
      <c r="W38" s="62"/>
      <c r="X38" s="63"/>
      <c r="Y38" s="34"/>
      <c r="Z38" s="36">
        <f>ABS(IF(V38=0,IF(R38=0,IF(N38=0,IF(J38=0,IF(F38=0,0,F38-B38),J38-B38),N38-B38),R38-B38),V38-B38))/(1440*60)</f>
        <v>0</v>
      </c>
      <c r="AA38" s="19">
        <f t="shared" si="1"/>
        <v>0</v>
      </c>
      <c r="AB38" s="20">
        <f t="shared" si="1"/>
        <v>0</v>
      </c>
    </row>
    <row r="39" spans="1:28" ht="12.6" thickBot="1" x14ac:dyDescent="0.45">
      <c r="A39" s="27" t="s">
        <v>5</v>
      </c>
      <c r="B39" s="28">
        <f>SUM(B35:B38)/(1440*60)</f>
        <v>0</v>
      </c>
      <c r="C39" s="29">
        <f>IFERROR(AVERAGE(C35:C38),0)</f>
        <v>0</v>
      </c>
      <c r="D39" s="30">
        <f>IFERROR(AVERAGE(D35:D38),0)</f>
        <v>0</v>
      </c>
      <c r="E39" s="38"/>
      <c r="F39" s="28">
        <f>SUM(F35:F38)/(1440*60)</f>
        <v>0</v>
      </c>
      <c r="G39" s="29">
        <f>IFERROR(AVERAGE(G35:G38),0)</f>
        <v>0</v>
      </c>
      <c r="H39" s="30">
        <f>IFERROR(AVERAGE(H35:H38),0)</f>
        <v>0</v>
      </c>
      <c r="I39" s="38"/>
      <c r="J39" s="28">
        <f>SUM(J35:J38)/(1440*60)</f>
        <v>0</v>
      </c>
      <c r="K39" s="29">
        <f>IFERROR(AVERAGE(K35:K38),0)</f>
        <v>0</v>
      </c>
      <c r="L39" s="30">
        <f>IFERROR(AVERAGE(L35:L38),0)</f>
        <v>0</v>
      </c>
      <c r="M39" s="38"/>
      <c r="N39" s="28">
        <f>SUM(N35:N38)/(1440*60)</f>
        <v>0</v>
      </c>
      <c r="O39" s="29">
        <f>IFERROR(AVERAGE(O35:O38),0)</f>
        <v>0</v>
      </c>
      <c r="P39" s="30">
        <f>IFERROR(AVERAGE(P35:P38),0)</f>
        <v>0</v>
      </c>
      <c r="Q39" s="38"/>
      <c r="R39" s="28">
        <f>SUM(R35:R38)/(1440*60)</f>
        <v>0</v>
      </c>
      <c r="S39" s="29">
        <f>IFERROR(AVERAGE(S35:S38),0)</f>
        <v>0</v>
      </c>
      <c r="T39" s="30">
        <f>IFERROR(AVERAGE(T35:T38),0)</f>
        <v>0</v>
      </c>
      <c r="U39" s="38"/>
      <c r="V39" s="28">
        <f>SUM(V35:V38)/(1440*60)</f>
        <v>0</v>
      </c>
      <c r="W39" s="29">
        <f>IFERROR(AVERAGE(W35:W38),0)</f>
        <v>0</v>
      </c>
      <c r="X39" s="30">
        <f>IFERROR(AVERAGE(X35:X38),0)</f>
        <v>0</v>
      </c>
      <c r="Y39" s="38"/>
      <c r="Z39" s="39">
        <f>SUM(Z35:Z38)</f>
        <v>0</v>
      </c>
      <c r="AA39" s="45">
        <f>SUM(AA35:AA38)</f>
        <v>0</v>
      </c>
      <c r="AB39" s="46">
        <f>SUM(AB35:AB38)</f>
        <v>0</v>
      </c>
    </row>
    <row r="40" spans="1:28" x14ac:dyDescent="0.4">
      <c r="E40" s="32"/>
    </row>
    <row r="41" spans="1:28" ht="12.6" thickBot="1" x14ac:dyDescent="0.45">
      <c r="E41" s="32"/>
    </row>
    <row r="42" spans="1:28" ht="12.6" thickBot="1" x14ac:dyDescent="0.45">
      <c r="B42" s="43" t="s">
        <v>9</v>
      </c>
      <c r="C42" s="84"/>
      <c r="D42" s="85"/>
      <c r="E42" s="32"/>
      <c r="F42" s="43" t="s">
        <v>9</v>
      </c>
      <c r="G42" s="84"/>
      <c r="H42" s="85"/>
      <c r="I42" s="32"/>
      <c r="J42" s="43" t="s">
        <v>9</v>
      </c>
      <c r="K42" s="84"/>
      <c r="L42" s="85"/>
      <c r="M42" s="32"/>
      <c r="N42" s="43" t="s">
        <v>9</v>
      </c>
      <c r="O42" s="84"/>
      <c r="P42" s="85"/>
      <c r="Q42" s="32"/>
      <c r="R42" s="43" t="s">
        <v>9</v>
      </c>
      <c r="S42" s="84"/>
      <c r="T42" s="85"/>
      <c r="U42" s="32"/>
      <c r="V42" s="43" t="s">
        <v>9</v>
      </c>
      <c r="W42" s="84"/>
      <c r="X42" s="85"/>
      <c r="Y42" s="32"/>
    </row>
    <row r="43" spans="1:28" ht="13.5" customHeight="1" thickBot="1" x14ac:dyDescent="0.45">
      <c r="A43" s="6"/>
      <c r="B43" s="91" t="s">
        <v>1</v>
      </c>
      <c r="C43" s="92"/>
      <c r="D43" s="93"/>
      <c r="E43" s="47"/>
      <c r="F43" s="91" t="s">
        <v>1</v>
      </c>
      <c r="G43" s="92"/>
      <c r="H43" s="93"/>
      <c r="I43" s="47"/>
      <c r="J43" s="91" t="s">
        <v>1</v>
      </c>
      <c r="K43" s="92"/>
      <c r="L43" s="93"/>
      <c r="M43" s="47"/>
      <c r="N43" s="91" t="s">
        <v>1</v>
      </c>
      <c r="O43" s="92"/>
      <c r="P43" s="93"/>
      <c r="Q43" s="47"/>
      <c r="R43" s="91" t="s">
        <v>1</v>
      </c>
      <c r="S43" s="92"/>
      <c r="T43" s="93"/>
      <c r="U43" s="47"/>
      <c r="V43" s="103" t="s">
        <v>1</v>
      </c>
      <c r="W43" s="104"/>
      <c r="X43" s="105"/>
      <c r="Y43" s="47"/>
      <c r="Z43" s="103" t="s">
        <v>6</v>
      </c>
      <c r="AA43" s="104"/>
      <c r="AB43" s="105"/>
    </row>
    <row r="44" spans="1:28" ht="12.6" thickBot="1" x14ac:dyDescent="0.45">
      <c r="A44" s="7" t="s">
        <v>2</v>
      </c>
      <c r="B44" s="8" t="s">
        <v>7</v>
      </c>
      <c r="C44" s="9" t="s">
        <v>3</v>
      </c>
      <c r="D44" s="10" t="s">
        <v>4</v>
      </c>
      <c r="E44" s="33"/>
      <c r="F44" s="8" t="s">
        <v>7</v>
      </c>
      <c r="G44" s="9" t="s">
        <v>3</v>
      </c>
      <c r="H44" s="10" t="s">
        <v>4</v>
      </c>
      <c r="I44" s="33"/>
      <c r="J44" s="8" t="s">
        <v>7</v>
      </c>
      <c r="K44" s="9" t="s">
        <v>3</v>
      </c>
      <c r="L44" s="10" t="s">
        <v>4</v>
      </c>
      <c r="M44" s="33"/>
      <c r="N44" s="8" t="s">
        <v>7</v>
      </c>
      <c r="O44" s="9" t="s">
        <v>3</v>
      </c>
      <c r="P44" s="10" t="s">
        <v>4</v>
      </c>
      <c r="Q44" s="33"/>
      <c r="R44" s="8" t="s">
        <v>7</v>
      </c>
      <c r="S44" s="9" t="s">
        <v>3</v>
      </c>
      <c r="T44" s="10" t="s">
        <v>4</v>
      </c>
      <c r="U44" s="33"/>
      <c r="V44" s="8" t="s">
        <v>7</v>
      </c>
      <c r="W44" s="11" t="s">
        <v>3</v>
      </c>
      <c r="X44" s="12" t="s">
        <v>4</v>
      </c>
      <c r="Y44" s="33"/>
      <c r="Z44" s="8" t="s">
        <v>7</v>
      </c>
      <c r="AA44" s="11" t="s">
        <v>3</v>
      </c>
      <c r="AB44" s="12" t="s">
        <v>4</v>
      </c>
    </row>
    <row r="45" spans="1:28" x14ac:dyDescent="0.4">
      <c r="A45" s="13">
        <v>1</v>
      </c>
      <c r="B45" s="55"/>
      <c r="C45" s="56"/>
      <c r="D45" s="57"/>
      <c r="E45" s="34"/>
      <c r="F45" s="55"/>
      <c r="G45" s="56"/>
      <c r="H45" s="57"/>
      <c r="I45" s="34"/>
      <c r="J45" s="55"/>
      <c r="K45" s="56"/>
      <c r="L45" s="57"/>
      <c r="M45" s="34"/>
      <c r="N45" s="55"/>
      <c r="O45" s="56"/>
      <c r="P45" s="57"/>
      <c r="Q45" s="34"/>
      <c r="R45" s="55"/>
      <c r="S45" s="56"/>
      <c r="T45" s="57"/>
      <c r="U45" s="34"/>
      <c r="V45" s="55"/>
      <c r="W45" s="56"/>
      <c r="X45" s="57"/>
      <c r="Y45" s="34"/>
      <c r="Z45" s="35">
        <f>ABS(IF(V45=0,IF(R45=0,IF(N45=0,IF(J45=0,IF(F45=0,0,F45-B45),J45-B45),N45-B45),R45-B45),V45-B45))/(1440*60)</f>
        <v>0</v>
      </c>
      <c r="AA45" s="15">
        <f>IF(W45=0,IF(S45=0,IF(O45=0,IF(K45=0,IF(G45=0,0,G45-C45),K45-C45),O45-C45),S45-C45),W45-C45)</f>
        <v>0</v>
      </c>
      <c r="AB45" s="16">
        <f>IF(X45=0,IF(T45=0,IF(P45=0,IF(L45=0,IF(H45=0,0,H45-D45),L45-D45),P45-D45),T45-D45),X45-D45)</f>
        <v>0</v>
      </c>
    </row>
    <row r="46" spans="1:28" x14ac:dyDescent="0.4">
      <c r="A46" s="13">
        <v>2</v>
      </c>
      <c r="B46" s="70"/>
      <c r="C46" s="79"/>
      <c r="D46" s="80"/>
      <c r="E46" s="34"/>
      <c r="F46" s="70"/>
      <c r="G46" s="79"/>
      <c r="H46" s="80"/>
      <c r="I46" s="34"/>
      <c r="J46" s="70"/>
      <c r="K46" s="79"/>
      <c r="L46" s="80"/>
      <c r="M46" s="34"/>
      <c r="N46" s="70"/>
      <c r="O46" s="79"/>
      <c r="P46" s="80"/>
      <c r="Q46" s="34"/>
      <c r="R46" s="70"/>
      <c r="S46" s="79"/>
      <c r="T46" s="80"/>
      <c r="U46" s="34"/>
      <c r="V46" s="70"/>
      <c r="W46" s="79"/>
      <c r="X46" s="80"/>
      <c r="Y46" s="34"/>
      <c r="Z46" s="74"/>
      <c r="AA46" s="75"/>
      <c r="AB46" s="76"/>
    </row>
    <row r="47" spans="1:28" x14ac:dyDescent="0.4">
      <c r="A47" s="17">
        <v>3</v>
      </c>
      <c r="B47" s="58"/>
      <c r="C47" s="59"/>
      <c r="D47" s="60"/>
      <c r="E47" s="34"/>
      <c r="F47" s="58"/>
      <c r="G47" s="59"/>
      <c r="H47" s="60"/>
      <c r="I47" s="34"/>
      <c r="J47" s="58"/>
      <c r="K47" s="59"/>
      <c r="L47" s="60"/>
      <c r="M47" s="34"/>
      <c r="N47" s="58"/>
      <c r="O47" s="59"/>
      <c r="P47" s="60"/>
      <c r="Q47" s="34"/>
      <c r="R47" s="58"/>
      <c r="S47" s="59"/>
      <c r="T47" s="60"/>
      <c r="U47" s="34"/>
      <c r="V47" s="58"/>
      <c r="W47" s="59"/>
      <c r="X47" s="60"/>
      <c r="Y47" s="34"/>
      <c r="Z47" s="36">
        <f>ABS(IF(V47=0,IF(R47=0,IF(N47=0,IF(J47=0,IF(F47=0,0,F47-B47),J47-B47),N47-B47),R47-B47),V47-B47))/(1440*60)</f>
        <v>0</v>
      </c>
      <c r="AA47" s="19">
        <f>IF(W47=0,IF(S47=0,IF(O47=0,IF(K47=0,IF(G47=0,0,G47-C47),K47-C47),O47-C47),S47-C47),W47-C47)</f>
        <v>0</v>
      </c>
      <c r="AB47" s="20">
        <f>IF(X47=0,IF(T47=0,IF(P47=0,IF(L47=0,IF(H47=0,0,H47-D47),L47-D47),P47-D47),T47-D47),X47-D47)</f>
        <v>0</v>
      </c>
    </row>
    <row r="48" spans="1:28" ht="12.6" thickBot="1" x14ac:dyDescent="0.45">
      <c r="A48" s="27" t="s">
        <v>5</v>
      </c>
      <c r="B48" s="28">
        <f>SUM(B45:B47)/(1440*60)</f>
        <v>0</v>
      </c>
      <c r="C48" s="29">
        <f>IFERROR(AVERAGE(C45:C47),0)</f>
        <v>0</v>
      </c>
      <c r="D48" s="30">
        <f>IFERROR(AVERAGE(D45:D47),0)</f>
        <v>0</v>
      </c>
      <c r="E48" s="38"/>
      <c r="F48" s="28">
        <f>SUM(F45:F47)/(1440*60)</f>
        <v>0</v>
      </c>
      <c r="G48" s="29">
        <f>IFERROR(AVERAGE(G45:G47),0)</f>
        <v>0</v>
      </c>
      <c r="H48" s="30">
        <f>IFERROR(AVERAGE(H45:H47),0)</f>
        <v>0</v>
      </c>
      <c r="I48" s="38"/>
      <c r="J48" s="28">
        <f>SUM(J45:J47)/(1440*60)</f>
        <v>0</v>
      </c>
      <c r="K48" s="29">
        <f>IFERROR(AVERAGE(K45:K47),0)</f>
        <v>0</v>
      </c>
      <c r="L48" s="30">
        <f>IFERROR(AVERAGE(L45:L47),0)</f>
        <v>0</v>
      </c>
      <c r="M48" s="38"/>
      <c r="N48" s="28">
        <f>SUM(N45:N47)/(1440*60)</f>
        <v>0</v>
      </c>
      <c r="O48" s="29">
        <f>IFERROR(AVERAGE(O45:O47),0)</f>
        <v>0</v>
      </c>
      <c r="P48" s="30">
        <f>IFERROR(AVERAGE(P45:P47),0)</f>
        <v>0</v>
      </c>
      <c r="Q48" s="38"/>
      <c r="R48" s="28">
        <f>SUM(R45:R47)/(1440*60)</f>
        <v>0</v>
      </c>
      <c r="S48" s="29">
        <f>IFERROR(AVERAGE(S45:S47),0)</f>
        <v>0</v>
      </c>
      <c r="T48" s="30">
        <f>IFERROR(AVERAGE(T45:T47),0)</f>
        <v>0</v>
      </c>
      <c r="U48" s="38"/>
      <c r="V48" s="28">
        <f>SUM(V45:V47)/(1440*60)</f>
        <v>0</v>
      </c>
      <c r="W48" s="29">
        <f>IFERROR(AVERAGE(W45:W47),0)</f>
        <v>0</v>
      </c>
      <c r="X48" s="30">
        <f>IFERROR(AVERAGE(X45:X47),0)</f>
        <v>0</v>
      </c>
      <c r="Y48" s="38"/>
      <c r="Z48" s="39">
        <f>SUM(Z45:Z47)</f>
        <v>0</v>
      </c>
      <c r="AA48" s="45">
        <f>SUM(AA45:AA47)</f>
        <v>0</v>
      </c>
      <c r="AB48" s="46">
        <f>SUM(AB45:AB47)</f>
        <v>0</v>
      </c>
    </row>
  </sheetData>
  <sheetProtection sheet="1"/>
  <protectedRanges>
    <protectedRange sqref="S15:T15" name="Range4"/>
    <protectedRange sqref="B23:D28 F23:H28 J23:L28 N23:P28 R23:T28 V23:X28 F35:H38 J35:L38 N35:P38 R35:T38 V35:X38 B35:D38 J45:L47 N45:P47 R45:T47 V45:X47 B45:D47 F45:H47" name="Range2_1"/>
    <protectedRange sqref="C20:E20 G20:I20 K20:M20 O20:Q20 S20:U20 W20:Y20 C32:E32 G32:I32 K32:M32 O32:Q32 S32:U32 W32:Y32 C42:E42 G42:I42 K42:M42 O42:Q42 S42:U42 W42:Y42" name="Range3_1"/>
  </protectedRanges>
  <mergeCells count="50">
    <mergeCell ref="J10:L10"/>
    <mergeCell ref="A18:AB18"/>
    <mergeCell ref="P16:R16"/>
    <mergeCell ref="S16:T16"/>
    <mergeCell ref="A5:AB5"/>
    <mergeCell ref="G9:H9"/>
    <mergeCell ref="F10:H10"/>
    <mergeCell ref="A7:M7"/>
    <mergeCell ref="P15:R15"/>
    <mergeCell ref="C9:D9"/>
    <mergeCell ref="B10:D10"/>
    <mergeCell ref="Z21:AB21"/>
    <mergeCell ref="J21:L21"/>
    <mergeCell ref="C20:D20"/>
    <mergeCell ref="G20:H20"/>
    <mergeCell ref="K20:L20"/>
    <mergeCell ref="B21:D21"/>
    <mergeCell ref="F21:H21"/>
    <mergeCell ref="N21:P21"/>
    <mergeCell ref="R21:T21"/>
    <mergeCell ref="V21:X21"/>
    <mergeCell ref="W20:X20"/>
    <mergeCell ref="O20:P20"/>
    <mergeCell ref="S20:T20"/>
    <mergeCell ref="W32:X32"/>
    <mergeCell ref="B33:D33"/>
    <mergeCell ref="F33:H33"/>
    <mergeCell ref="J33:L33"/>
    <mergeCell ref="N33:P33"/>
    <mergeCell ref="R33:T33"/>
    <mergeCell ref="V33:X33"/>
    <mergeCell ref="C32:D32"/>
    <mergeCell ref="G32:H32"/>
    <mergeCell ref="K32:L32"/>
    <mergeCell ref="O32:P32"/>
    <mergeCell ref="S32:T32"/>
    <mergeCell ref="Z33:AB33"/>
    <mergeCell ref="C42:D42"/>
    <mergeCell ref="G42:H42"/>
    <mergeCell ref="K42:L42"/>
    <mergeCell ref="O42:P42"/>
    <mergeCell ref="S42:T42"/>
    <mergeCell ref="W42:X42"/>
    <mergeCell ref="V43:X43"/>
    <mergeCell ref="Z43:AB43"/>
    <mergeCell ref="B43:D43"/>
    <mergeCell ref="F43:H43"/>
    <mergeCell ref="J43:L43"/>
    <mergeCell ref="N43:P43"/>
    <mergeCell ref="R43:T43"/>
  </mergeCells>
  <conditionalFormatting sqref="J12">
    <cfRule type="expression" dxfId="8" priority="9" stopIfTrue="1">
      <formula>SIGN(IF(F12=0,IF(B12=0,IF(XFB12=0,IF(XEX12=0,IF(XET12=0,0,XET12-XEP12),XEX12-XEP12),XFB12-XEP12),B12-XEP12),F12-XEP12))=-1</formula>
    </cfRule>
  </conditionalFormatting>
  <conditionalFormatting sqref="J13:J15">
    <cfRule type="expression" dxfId="7" priority="8" stopIfTrue="1">
      <formula>SIGN(IF(F13=0,IF(B13=0,IF(XFB13=0,IF(XEX13=0,IF(XET13=0,0,XET13-XEP13),XEX13-XEP13),XFB13-XEP13),B13-XEP13),F13-XEP13))=-1</formula>
    </cfRule>
  </conditionalFormatting>
  <conditionalFormatting sqref="J16">
    <cfRule type="expression" dxfId="6" priority="7" stopIfTrue="1">
      <formula>SIGN(IF(F16=0,IF(B16=0,IF(XFB16=0,IF(XEX16=0,IF(XET16=0,0,XET16-XEP16),XEX16-XEP16),XFB16-XEP16),B16-XEP16),F16-XEP16))=-1</formula>
    </cfRule>
  </conditionalFormatting>
  <conditionalFormatting sqref="J12">
    <cfRule type="expression" dxfId="5" priority="6" stopIfTrue="1">
      <formula>SIGN(IF(F12=0,IF(B12=0,IF(XFB12=0,IF(XEX12=0,IF(XET12=0,0,XET12-XEP12),XEX12-XEP12),XFB12-XEP12),B12-XEP12),F12-XEP12))=-1</formula>
    </cfRule>
  </conditionalFormatting>
  <conditionalFormatting sqref="J13:J15">
    <cfRule type="expression" dxfId="4" priority="5" stopIfTrue="1">
      <formula>SIGN(IF(F13=0,IF(B13=0,IF(XFB13=0,IF(XEX13=0,IF(XET13=0,0,XET13-XEP13),XEX13-XEP13),XFB13-XEP13),B13-XEP13),F13-XEP13))=-1</formula>
    </cfRule>
  </conditionalFormatting>
  <conditionalFormatting sqref="J16">
    <cfRule type="expression" dxfId="3" priority="4" stopIfTrue="1">
      <formula>SIGN(IF(F16=0,IF(B16=0,IF(XFB16=0,IF(XEX16=0,IF(XET16=0,0,XET16-XEP16),XEX16-XEP16),XFB16-XEP16),B16-XEP16),F16-XEP16))=-1</formula>
    </cfRule>
  </conditionalFormatting>
  <conditionalFormatting sqref="Z23:Z29">
    <cfRule type="expression" dxfId="2" priority="3" stopIfTrue="1">
      <formula>SIGN(IF(V23=0,IF(R23=0,IF(N23=0,IF(J23=0,IF(F23=0,0,F23-B23),J23-B23),N23-B23),R23-B23),V23-B23))=-1</formula>
    </cfRule>
  </conditionalFormatting>
  <conditionalFormatting sqref="Z35:Z39">
    <cfRule type="expression" dxfId="1" priority="2" stopIfTrue="1">
      <formula>SIGN(IF(V35=0,IF(R35=0,IF(N35=0,IF(J35=0,IF(F35=0,0,F35-B35),J35-B35),N35-B35),R35-B35),V35-B35))=-1</formula>
    </cfRule>
  </conditionalFormatting>
  <conditionalFormatting sqref="Z45:Z48">
    <cfRule type="expression" dxfId="0" priority="1" stopIfTrue="1">
      <formula>SIGN(IF(V45=0,IF(R45=0,IF(N45=0,IF(J45=0,IF(F45=0,0,F45-B45),J45-B45),N45-B45),R45-B45),V45-B45))=-1</formula>
    </cfRule>
  </conditionalFormatting>
  <pageMargins left="0.7" right="0.7" top="0.75" bottom="0.75" header="0.3" footer="0.3"/>
  <pageSetup scale="53" orientation="landscape" r:id="rId1"/>
  <headerFooter>
    <oddHeader>&amp;C&amp;G</oddHeader>
    <oddFooter>&amp;C5225 West State Road 46, Ste. 258  |  Sanford, FL 32771 |  Cell: 407.701.7586  |  Web: www.CompleteRacingSolutions.com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Bike Time Trials</vt:lpstr>
      <vt:lpstr>Row Time Trials</vt:lpstr>
      <vt:lpstr>MX Time Trials</vt:lpstr>
    </vt:vector>
  </TitlesOfParts>
  <Company>FLOORING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 Dianostic</dc:creator>
  <cp:lastModifiedBy>Micaela Riseling</cp:lastModifiedBy>
  <cp:lastPrinted>2014-11-16T18:46:47Z</cp:lastPrinted>
  <dcterms:created xsi:type="dcterms:W3CDTF">2007-04-20T19:27:09Z</dcterms:created>
  <dcterms:modified xsi:type="dcterms:W3CDTF">2025-03-19T18:25:37Z</dcterms:modified>
</cp:coreProperties>
</file>